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NJ\RESOLUÇÃO 194 e 195 - CNJ\2019\"/>
    </mc:Choice>
  </mc:AlternateContent>
  <xr:revisionPtr revIDLastSave="0" documentId="13_ncr:1_{6FC62575-B4AE-4717-BE8C-760DFA3D51E8}" xr6:coauthVersionLast="40" xr6:coauthVersionMax="40" xr10:uidLastSave="{00000000-0000-0000-0000-000000000000}"/>
  <bookViews>
    <workbookView xWindow="0" yWindow="0" windowWidth="28800" windowHeight="11715" tabRatio="398" xr2:uid="{00000000-000D-0000-FFFF-FFFF00000000}"/>
  </bookViews>
  <sheets>
    <sheet name="Modelo de QDD" sheetId="31" r:id="rId1"/>
  </sheets>
  <definedNames>
    <definedName name="_xlnm.Print_Area" localSheetId="0">'Modelo de QDD'!$B$1:$O$71</definedName>
    <definedName name="fon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31" l="1"/>
  <c r="O13" i="31" l="1"/>
  <c r="O16" i="31" l="1"/>
  <c r="O15" i="31" l="1"/>
  <c r="O21" i="31" l="1"/>
  <c r="O25" i="31"/>
  <c r="O23" i="31"/>
  <c r="O54" i="31"/>
  <c r="O53" i="31"/>
  <c r="O52" i="31"/>
  <c r="O51" i="31"/>
  <c r="O50" i="31"/>
  <c r="O49" i="31"/>
  <c r="O48" i="31"/>
  <c r="O27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6" i="31"/>
  <c r="O24" i="31"/>
  <c r="O22" i="31"/>
  <c r="N18" i="31" l="1"/>
  <c r="O14" i="31"/>
  <c r="O17" i="31"/>
  <c r="O12" i="31"/>
  <c r="O18" i="31" l="1"/>
  <c r="N55" i="31"/>
  <c r="M55" i="31"/>
  <c r="M18" i="31"/>
  <c r="L18" i="31"/>
  <c r="O20" i="31"/>
  <c r="L56" i="31" l="1"/>
  <c r="O55" i="31"/>
  <c r="N56" i="31"/>
  <c r="M56" i="31"/>
  <c r="O56" i="31" l="1"/>
</calcChain>
</file>

<file path=xl/sharedStrings.xml><?xml version="1.0" encoding="utf-8"?>
<sst xmlns="http://schemas.openxmlformats.org/spreadsheetml/2006/main" count="386" uniqueCount="134">
  <si>
    <t>C</t>
  </si>
  <si>
    <t>A</t>
  </si>
  <si>
    <t>B</t>
  </si>
  <si>
    <t>Total</t>
  </si>
  <si>
    <t>PODER JUDICIÁRIO</t>
  </si>
  <si>
    <t>Classificação Orçamentária</t>
  </si>
  <si>
    <t>Unidade Orçamentária</t>
  </si>
  <si>
    <t xml:space="preserve">Descrição </t>
  </si>
  <si>
    <t>Esfera</t>
  </si>
  <si>
    <t>Fonte</t>
  </si>
  <si>
    <t>GND</t>
  </si>
  <si>
    <t>Código</t>
  </si>
  <si>
    <t>Descrição</t>
  </si>
  <si>
    <t>Programa</t>
  </si>
  <si>
    <t>Ação e Subtítulo</t>
  </si>
  <si>
    <t>1º Grau</t>
  </si>
  <si>
    <t>2º Grau</t>
  </si>
  <si>
    <t>Dotação distribuída</t>
  </si>
  <si>
    <t>Total das dotações para despesas discricionárias</t>
  </si>
  <si>
    <t>Total das dotações para despesas obrigatórias</t>
  </si>
  <si>
    <t>QUADRO DE DETALHAMENTO DA DESPESA</t>
  </si>
  <si>
    <t xml:space="preserve">  Distribuição dos recursos entre os graus de jurisdição (RESOLUÇÃO 195 CNJ, art. 4º)</t>
  </si>
  <si>
    <t>1º e 2º Graus (1)</t>
  </si>
  <si>
    <t>A publicação deste QDD é exigida quando a identificação das dotações por grau de jurisdição não for feita na Proposta Orçamentária e na Lei Orçamentária Anual (Res. 195, art. 2º, § 2º).</t>
  </si>
  <si>
    <t>Função e Subfunção
(Código)</t>
  </si>
  <si>
    <t xml:space="preserve">Programa, Ação e Subtítulo
(Código) </t>
  </si>
  <si>
    <t>D=A+B+C</t>
  </si>
  <si>
    <t xml:space="preserve">Dotações para despesas discricionárias </t>
  </si>
  <si>
    <t>Obs.:</t>
  </si>
  <si>
    <t>(2) Despesas obrigatórias: Decorrentes de obrigações constitucionais e legais, tais como: Pessoal e encargos sociais, benefícios (alimentação, transporte, pré-escola e assistência médica) e sentenças judicias.</t>
  </si>
  <si>
    <t>Dotações para despesas obrigatórias (2)</t>
  </si>
  <si>
    <t xml:space="preserve">(1) O preenchimanto desta coluna é de caráter excepcional. Ocorre quando a dotação atender a ambos os graus de jurisdição sem possibilidade de detalhamento. </t>
  </si>
  <si>
    <t>FUNÇÃO</t>
  </si>
  <si>
    <t>SUBFUNÇÃO</t>
  </si>
  <si>
    <t>PROGRAMA</t>
  </si>
  <si>
    <t>Fiscal</t>
  </si>
  <si>
    <t>2 - JUDICIÁRIA</t>
  </si>
  <si>
    <t>122 - ADMINISTRAÇÃO GERAL</t>
  </si>
  <si>
    <t>28 - ENCARGOS ESPECIAIS</t>
  </si>
  <si>
    <t>846 - OUTROS ENCARGOS ESPECIAIS</t>
  </si>
  <si>
    <t>61 - ACAO JUDICIARIA</t>
  </si>
  <si>
    <t>121 - PLANEJAMENTO E ORÇAMENTO</t>
  </si>
  <si>
    <t>126 - TECNOLOGIA DA INFORMAÇÃO</t>
  </si>
  <si>
    <t>128 - FORMAÇÃO DE RECURSOS HUMANOS</t>
  </si>
  <si>
    <t>131 - COMUNICACAO SOCIAL</t>
  </si>
  <si>
    <t>333 - EMPREGABILIDADE</t>
  </si>
  <si>
    <t>Seguridade</t>
  </si>
  <si>
    <t>9 - PREVIDÊNCIA SOCIAL</t>
  </si>
  <si>
    <t>272 - PREVIDENCIA DO REGIME ESTATUTARIO</t>
  </si>
  <si>
    <t>03101</t>
  </si>
  <si>
    <t>TRIBUNAL DE JUSTIÇA DO ESTADO DE MATO GROSSO</t>
  </si>
  <si>
    <t>03601</t>
  </si>
  <si>
    <t>RECURSOS ORDINÁRIOS DO TESOURO ESTADUAL</t>
  </si>
  <si>
    <t>RECURSOS DE CONTRIBUIÇÃO PARA A SEGURIDADE SOCIAL DE OUTROS PODERES</t>
  </si>
  <si>
    <t>RECURSOS PRÓPRIOS</t>
  </si>
  <si>
    <t>997 - 8001</t>
  </si>
  <si>
    <t>997 - 8040</t>
  </si>
  <si>
    <t>996 - 8002</t>
  </si>
  <si>
    <t>996 - 8010</t>
  </si>
  <si>
    <t>399 - 2236</t>
  </si>
  <si>
    <t>399 - 3232</t>
  </si>
  <si>
    <t>399 - 3233</t>
  </si>
  <si>
    <t>399 - 3234</t>
  </si>
  <si>
    <t>399 - 3235</t>
  </si>
  <si>
    <t>399 - 3236</t>
  </si>
  <si>
    <t>399 - 3237</t>
  </si>
  <si>
    <t>401 - 3241</t>
  </si>
  <si>
    <t>401 - 3240</t>
  </si>
  <si>
    <t>401 - 3242</t>
  </si>
  <si>
    <t>400 - 4071</t>
  </si>
  <si>
    <t>400 - 4072</t>
  </si>
  <si>
    <t>400 - 2237</t>
  </si>
  <si>
    <t>400 - 3239</t>
  </si>
  <si>
    <t>399 - 3238</t>
  </si>
  <si>
    <t>36 - APOIO ADMINISTRATIVO</t>
  </si>
  <si>
    <t>997 - PREVIDÊNCIA DE INATIVOS E PENSIONISTAS DO ESTADO</t>
  </si>
  <si>
    <t>996 - OPERAÇÕES ESPECIAIS: OUTRAS</t>
  </si>
  <si>
    <t>399 - APERFEIÇOAMENTO DA PRESTAÇÃO JURISDICIONAL</t>
  </si>
  <si>
    <t>401 - GOVERNANÇA E GESTÃO PARA RESULTADOS</t>
  </si>
  <si>
    <t>400 - GESTÃO DE PESSOAS</t>
  </si>
  <si>
    <t>APOIO ADMINISTRATIVO</t>
  </si>
  <si>
    <t>MANUTENÇÃO DE SERVIÇOS ADMINISTRATIVOS GERAIS</t>
  </si>
  <si>
    <t>PAGAMENTO DE VERBA INDENIZATÓRIA A SERVIDORES ESTADUAIS - V.I.</t>
  </si>
  <si>
    <t>OPERAÇÕES ESPECIAIS: OUTRAS</t>
  </si>
  <si>
    <t>GOVERNANÇA E GESTÃO PARA RESULTADOS</t>
  </si>
  <si>
    <t>IMPLANTAÇÃO DO MODELO DE GOVERNANÇA INSTITUCIONAL</t>
  </si>
  <si>
    <t>MANUTENÇÃO DE SERVIÇOS DE TRANSPORTES</t>
  </si>
  <si>
    <t>IMPLANTAÇÃO DA GESTÃO DA QUALIDADE</t>
  </si>
  <si>
    <t>REESTRUTURAÇÃO DA ARQUITETURA ORGANIZACIONAL</t>
  </si>
  <si>
    <t>GESTÃO DE PESSOAS</t>
  </si>
  <si>
    <t>CAPACITAÇÃO PERMANENTE DE MAGISTRADOS DA 1ª E 2ª INSTÂNCIAS</t>
  </si>
  <si>
    <t>CAPACITAÇÃO PERMANENTE DE SERVIDORES DA 1ª E 2ª INSTÂNCIAS</t>
  </si>
  <si>
    <t>VALORIZAÇÃO DE MAGISTRADOS E SERVIDORES DO PODER JUDICIÁRIO - BEM VIVER</t>
  </si>
  <si>
    <t>IMPLEMENTAÇÃO DA GESTÃO POR COMPETÊNCIA</t>
  </si>
  <si>
    <t>APERFEIÇOAMENTO DA PRESTAÇÃO JURISDICIONAL</t>
  </si>
  <si>
    <t>APRIMORAMENTO DA PRESTAÇÃO JURISDICIONAL NOS JUIZADOS ESPECIAIS</t>
  </si>
  <si>
    <t>AMPLIAÇÃO DOS CENTROS JUDICIÁRIOS DE SOLUÇÃO DE CONFLITOS</t>
  </si>
  <si>
    <t>APRIMORAMENTO DA INFORMATIZAÇÃO DOS PROCESSOS JUDICIÁRIOS E ADMINISTRATIVOS</t>
  </si>
  <si>
    <t>APRIMORAMENTO DA PRESTAÇÃO JURISDICIONAL NO 1º GRAU DE JURISDIÇÃO</t>
  </si>
  <si>
    <t>APRIMORAMENTO DA PRESTAÇÃO JURISDICIONAL NO 2º GRAU DE JURISDIÇÃO</t>
  </si>
  <si>
    <t>APRIMORAMENTO DAS AÇÕES DE INFÂNCIA E JUVENTUDE</t>
  </si>
  <si>
    <t>EDIFICAÇÃO E RECUPERAÇÃO FÍSICA DA 1ª INSTÂNCIA</t>
  </si>
  <si>
    <t>EDIFICAÇÃO E RECUPERAÇÃO FÍSICA DA 2ª INSTÂNCIA</t>
  </si>
  <si>
    <t>PREVIDÊNCIA DE INATIVOS E PENSIONISTAS DO ESTADO</t>
  </si>
  <si>
    <t>RECOLHIMENTO DE ENCARGOS E OBRIGAÇÕES PREVIDENCIÁRIAS DE INATIVOS E PENSIONISTAS DO ESTADO DE MATO GROSSO</t>
  </si>
  <si>
    <t>TRIBUNAL DE JUSTIÇA DE MATO GROSSO</t>
  </si>
  <si>
    <t>036 - 2007</t>
  </si>
  <si>
    <t>036 - 2008</t>
  </si>
  <si>
    <t>REMUNERAÇÃO DE PESSOAL ATIVO DO ESTADO E ENCARGOS SOCIAIS.</t>
  </si>
  <si>
    <t>036 - 4491</t>
  </si>
  <si>
    <t>PAGAMENTO DE APOSENTADORIAS E PENSÕES - SERVIDORES CIVIS</t>
  </si>
  <si>
    <t>INDENIZAÇÕES E RESTITUIÇÕES</t>
  </si>
  <si>
    <t>FUNDO DE APOIO AO JUDICIÁRIO</t>
  </si>
  <si>
    <t>036 - 2005</t>
  </si>
  <si>
    <t>MANUTENÇÃO E CONSERVAÇÃO DE BENS IMÓVEIS</t>
  </si>
  <si>
    <t>036 - 2006</t>
  </si>
  <si>
    <t>036 - 2010</t>
  </si>
  <si>
    <t>036 - 2009</t>
  </si>
  <si>
    <t>MANUTENÇÃO DE AÇÕES DE INFORMÁTICA</t>
  </si>
  <si>
    <t>036 - 2014</t>
  </si>
  <si>
    <t>PUBLICIDADE INSTITUCIONAL E PROPAGANDA</t>
  </si>
  <si>
    <t>02 122</t>
  </si>
  <si>
    <t>RECURSOS DE FUNDOS ESPECIAIS ADMINISTRADOS PELO ÓRGÃO</t>
  </si>
  <si>
    <t>09 272</t>
  </si>
  <si>
    <t>28 846</t>
  </si>
  <si>
    <t>RECOLHIMENTO DO PIS-PASEP E PAGAGAMENTO DO ABONO</t>
  </si>
  <si>
    <t>02 061</t>
  </si>
  <si>
    <t>02 121</t>
  </si>
  <si>
    <t>MANUTENÇÃO DE ÓRGÃOS COLEGIADOS</t>
  </si>
  <si>
    <t>02 126</t>
  </si>
  <si>
    <t>02 128</t>
  </si>
  <si>
    <t>02 131</t>
  </si>
  <si>
    <t>02 333</t>
  </si>
  <si>
    <t>LOA/2019 (Lei Nº 10.841, de 08 de Março de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</si>
</sst>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6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8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9" fontId="56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60" fillId="0" borderId="0"/>
  </cellStyleXfs>
  <cellXfs count="68">
    <xf numFmtId="0" fontId="0" fillId="0" borderId="0" xfId="0"/>
    <xf numFmtId="0" fontId="1" fillId="0" borderId="0" xfId="382" applyNumberFormat="1" applyFont="1" applyAlignment="1">
      <alignment horizontal="center"/>
    </xf>
    <xf numFmtId="0" fontId="57" fillId="0" borderId="0" xfId="0" applyFont="1"/>
    <xf numFmtId="0" fontId="57" fillId="0" borderId="0" xfId="0" applyFont="1" applyAlignment="1">
      <alignment horizontal="center"/>
    </xf>
    <xf numFmtId="0" fontId="1" fillId="0" borderId="37" xfId="382" applyNumberFormat="1" applyFont="1" applyBorder="1" applyAlignment="1">
      <alignment horizontal="center"/>
    </xf>
    <xf numFmtId="0" fontId="58" fillId="0" borderId="17" xfId="233" applyFont="1" applyBorder="1" applyAlignment="1">
      <alignment horizontal="center" vertical="center" wrapText="1"/>
    </xf>
    <xf numFmtId="0" fontId="58" fillId="0" borderId="41" xfId="233" applyFont="1" applyBorder="1" applyAlignment="1">
      <alignment horizontal="center" vertical="center" wrapText="1"/>
    </xf>
    <xf numFmtId="0" fontId="58" fillId="0" borderId="19" xfId="233" applyFont="1" applyBorder="1" applyAlignment="1">
      <alignment horizontal="center" vertical="center" wrapText="1"/>
    </xf>
    <xf numFmtId="0" fontId="58" fillId="0" borderId="29" xfId="233" applyFont="1" applyBorder="1" applyAlignment="1">
      <alignment horizontal="center" vertical="center" wrapText="1"/>
    </xf>
    <xf numFmtId="0" fontId="58" fillId="0" borderId="42" xfId="233" applyFont="1" applyBorder="1" applyAlignment="1">
      <alignment horizontal="center" vertical="center" wrapText="1"/>
    </xf>
    <xf numFmtId="0" fontId="55" fillId="0" borderId="0" xfId="0" applyFont="1"/>
    <xf numFmtId="0" fontId="1" fillId="0" borderId="33" xfId="233" applyFont="1" applyBorder="1" applyAlignment="1">
      <alignment horizontal="center" vertical="center" wrapText="1"/>
    </xf>
    <xf numFmtId="0" fontId="1" fillId="0" borderId="33" xfId="233" applyFont="1" applyBorder="1" applyAlignment="1">
      <alignment horizontal="left" vertical="center" wrapText="1"/>
    </xf>
    <xf numFmtId="0" fontId="1" fillId="0" borderId="43" xfId="233" applyFont="1" applyBorder="1" applyAlignment="1">
      <alignment horizontal="left" vertical="center" wrapText="1"/>
    </xf>
    <xf numFmtId="0" fontId="1" fillId="0" borderId="0" xfId="0" applyFont="1"/>
    <xf numFmtId="0" fontId="1" fillId="0" borderId="32" xfId="233" applyFont="1" applyBorder="1" applyAlignment="1">
      <alignment horizontal="center" vertical="center" wrapText="1"/>
    </xf>
    <xf numFmtId="0" fontId="1" fillId="0" borderId="32" xfId="233" applyFont="1" applyBorder="1" applyAlignment="1">
      <alignment horizontal="left" vertical="center" wrapText="1"/>
    </xf>
    <xf numFmtId="0" fontId="1" fillId="0" borderId="32" xfId="375" applyNumberFormat="1" applyFont="1" applyBorder="1" applyAlignment="1">
      <alignment horizontal="right" vertical="center"/>
    </xf>
    <xf numFmtId="0" fontId="1" fillId="0" borderId="33" xfId="233" applyFont="1" applyBorder="1" applyAlignment="1">
      <alignment vertical="center" wrapText="1"/>
    </xf>
    <xf numFmtId="0" fontId="1" fillId="0" borderId="32" xfId="233" applyFont="1" applyBorder="1" applyAlignment="1">
      <alignment vertical="center" wrapText="1"/>
    </xf>
    <xf numFmtId="164" fontId="58" fillId="0" borderId="33" xfId="383" applyFont="1" applyBorder="1" applyAlignment="1">
      <alignment horizontal="right" vertical="center"/>
    </xf>
    <xf numFmtId="164" fontId="1" fillId="0" borderId="33" xfId="383" applyFont="1" applyBorder="1" applyAlignment="1">
      <alignment horizontal="right" vertical="center"/>
    </xf>
    <xf numFmtId="164" fontId="58" fillId="0" borderId="28" xfId="383" applyFont="1" applyBorder="1" applyAlignment="1">
      <alignment horizontal="right" vertical="center"/>
    </xf>
    <xf numFmtId="164" fontId="58" fillId="0" borderId="39" xfId="383" applyFont="1" applyBorder="1" applyAlignment="1">
      <alignment horizontal="right" vertical="center"/>
    </xf>
    <xf numFmtId="164" fontId="58" fillId="0" borderId="35" xfId="383" applyFont="1" applyBorder="1" applyAlignment="1">
      <alignment horizontal="center" vertical="center" wrapText="1"/>
    </xf>
    <xf numFmtId="164" fontId="58" fillId="0" borderId="40" xfId="383" applyFont="1" applyBorder="1" applyAlignment="1">
      <alignment horizontal="center" vertical="center" wrapText="1"/>
    </xf>
    <xf numFmtId="164" fontId="1" fillId="0" borderId="39" xfId="383" applyFont="1" applyBorder="1" applyAlignment="1">
      <alignment horizontal="right" vertical="center"/>
    </xf>
    <xf numFmtId="0" fontId="61" fillId="0" borderId="50" xfId="233" applyFont="1" applyBorder="1" applyAlignment="1">
      <alignment horizontal="left" vertical="center" wrapText="1"/>
    </xf>
    <xf numFmtId="0" fontId="1" fillId="0" borderId="46" xfId="233" applyFont="1" applyBorder="1" applyAlignment="1">
      <alignment horizontal="left" vertical="center" wrapText="1"/>
    </xf>
    <xf numFmtId="0" fontId="61" fillId="0" borderId="50" xfId="233" applyFont="1" applyBorder="1" applyAlignment="1">
      <alignment vertical="center" wrapText="1"/>
    </xf>
    <xf numFmtId="0" fontId="1" fillId="0" borderId="46" xfId="233" applyFont="1" applyBorder="1" applyAlignment="1">
      <alignment vertical="center" wrapText="1"/>
    </xf>
    <xf numFmtId="0" fontId="58" fillId="0" borderId="28" xfId="233" applyFont="1" applyBorder="1" applyAlignment="1">
      <alignment horizontal="center" vertical="center" wrapText="1"/>
    </xf>
    <xf numFmtId="0" fontId="1" fillId="0" borderId="0" xfId="382" applyNumberFormat="1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8" fillId="0" borderId="53" xfId="233" applyFont="1" applyBorder="1" applyAlignment="1">
      <alignment horizontal="center" vertical="center" wrapText="1"/>
    </xf>
    <xf numFmtId="0" fontId="1" fillId="0" borderId="54" xfId="233" applyFont="1" applyBorder="1" applyAlignment="1">
      <alignment horizontal="center" vertical="center" wrapText="1"/>
    </xf>
    <xf numFmtId="0" fontId="1" fillId="0" borderId="55" xfId="233" applyFont="1" applyBorder="1" applyAlignment="1">
      <alignment horizontal="center" vertical="center" wrapText="1"/>
    </xf>
    <xf numFmtId="164" fontId="1" fillId="0" borderId="32" xfId="383" applyFont="1" applyBorder="1" applyAlignment="1">
      <alignment horizontal="right" vertical="center"/>
    </xf>
    <xf numFmtId="164" fontId="1" fillId="0" borderId="38" xfId="383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3" xfId="375" applyNumberFormat="1" applyFont="1" applyBorder="1" applyAlignment="1">
      <alignment horizontal="right" vertical="center"/>
    </xf>
    <xf numFmtId="0" fontId="58" fillId="0" borderId="49" xfId="233" applyFont="1" applyBorder="1" applyAlignment="1">
      <alignment horizontal="right" vertical="center" wrapText="1"/>
    </xf>
    <xf numFmtId="0" fontId="58" fillId="0" borderId="34" xfId="233" applyFont="1" applyBorder="1" applyAlignment="1">
      <alignment horizontal="right" vertical="center" wrapText="1"/>
    </xf>
    <xf numFmtId="0" fontId="58" fillId="0" borderId="25" xfId="233" applyFont="1" applyBorder="1" applyAlignment="1">
      <alignment horizontal="right" vertical="center" wrapText="1"/>
    </xf>
    <xf numFmtId="0" fontId="58" fillId="0" borderId="20" xfId="233" applyFont="1" applyBorder="1" applyAlignment="1">
      <alignment horizontal="center" vertical="center" wrapText="1"/>
    </xf>
    <xf numFmtId="0" fontId="58" fillId="0" borderId="28" xfId="233" applyFont="1" applyBorder="1" applyAlignment="1">
      <alignment horizontal="center" vertical="center" wrapText="1"/>
    </xf>
    <xf numFmtId="0" fontId="58" fillId="0" borderId="27" xfId="233" applyFont="1" applyBorder="1" applyAlignment="1">
      <alignment horizontal="center" vertical="center" wrapText="1"/>
    </xf>
    <xf numFmtId="0" fontId="58" fillId="0" borderId="21" xfId="233" applyFont="1" applyBorder="1" applyAlignment="1">
      <alignment horizontal="center" vertical="center" wrapText="1"/>
    </xf>
    <xf numFmtId="0" fontId="58" fillId="0" borderId="22" xfId="233" applyFont="1" applyBorder="1" applyAlignment="1">
      <alignment horizontal="center" vertical="center" wrapText="1"/>
    </xf>
    <xf numFmtId="0" fontId="58" fillId="0" borderId="18" xfId="233" applyFont="1" applyBorder="1" applyAlignment="1">
      <alignment horizontal="center" vertical="center" wrapText="1"/>
    </xf>
    <xf numFmtId="0" fontId="58" fillId="0" borderId="44" xfId="233" applyFont="1" applyBorder="1" applyAlignment="1">
      <alignment horizontal="left" vertical="center" wrapText="1"/>
    </xf>
    <xf numFmtId="0" fontId="58" fillId="0" borderId="24" xfId="233" applyFont="1" applyBorder="1" applyAlignment="1">
      <alignment horizontal="left" vertical="center" wrapText="1"/>
    </xf>
    <xf numFmtId="0" fontId="58" fillId="0" borderId="45" xfId="233" applyFont="1" applyBorder="1" applyAlignment="1">
      <alignment horizontal="left" vertical="center" wrapText="1"/>
    </xf>
    <xf numFmtId="0" fontId="57" fillId="0" borderId="48" xfId="233" applyFont="1" applyBorder="1" applyAlignment="1">
      <alignment horizontal="right" vertical="center" wrapText="1"/>
    </xf>
    <xf numFmtId="0" fontId="57" fillId="0" borderId="47" xfId="233" applyFont="1" applyBorder="1" applyAlignment="1">
      <alignment horizontal="right" vertical="center" wrapText="1"/>
    </xf>
    <xf numFmtId="0" fontId="57" fillId="0" borderId="30" xfId="233" applyFont="1" applyBorder="1" applyAlignment="1">
      <alignment horizontal="right" vertical="center" wrapText="1"/>
    </xf>
    <xf numFmtId="0" fontId="58" fillId="0" borderId="44" xfId="233" applyFont="1" applyBorder="1" applyAlignment="1">
      <alignment horizontal="center" vertical="center" wrapText="1"/>
    </xf>
    <xf numFmtId="0" fontId="58" fillId="0" borderId="24" xfId="233" applyFont="1" applyBorder="1" applyAlignment="1">
      <alignment horizontal="center" vertical="center" wrapText="1"/>
    </xf>
    <xf numFmtId="0" fontId="58" fillId="0" borderId="26" xfId="233" applyFont="1" applyBorder="1" applyAlignment="1">
      <alignment horizontal="center" vertical="center" wrapText="1"/>
    </xf>
    <xf numFmtId="0" fontId="58" fillId="0" borderId="52" xfId="233" applyFont="1" applyBorder="1" applyAlignment="1">
      <alignment horizontal="center" vertical="center" wrapText="1"/>
    </xf>
    <xf numFmtId="0" fontId="58" fillId="0" borderId="23" xfId="233" applyFont="1" applyBorder="1" applyAlignment="1">
      <alignment horizontal="center" vertical="center" wrapText="1"/>
    </xf>
    <xf numFmtId="0" fontId="58" fillId="0" borderId="36" xfId="233" applyFont="1" applyBorder="1" applyAlignment="1">
      <alignment horizontal="center" vertical="center" wrapText="1"/>
    </xf>
    <xf numFmtId="0" fontId="58" fillId="0" borderId="31" xfId="233" applyFont="1" applyBorder="1" applyAlignment="1">
      <alignment horizontal="center" vertical="center" wrapText="1"/>
    </xf>
    <xf numFmtId="0" fontId="58" fillId="0" borderId="51" xfId="233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</cellXfs>
  <cellStyles count="38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" xfId="383" builtinId="4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15" xfId="384" xr:uid="{00000000-0005-0000-0000-0000EA000000}"/>
    <cellStyle name="Normal 2" xfId="233" xr:uid="{00000000-0005-0000-0000-0000EB000000}"/>
    <cellStyle name="Normal 2 2" xfId="234" xr:uid="{00000000-0005-0000-0000-0000EC000000}"/>
    <cellStyle name="Normal 2 3" xfId="235" xr:uid="{00000000-0005-0000-0000-0000ED000000}"/>
    <cellStyle name="Normal 2 3 2" xfId="236" xr:uid="{00000000-0005-0000-0000-0000EE000000}"/>
    <cellStyle name="Normal 2 3_00_Decisão Anexo V 2015_MEMORIAL_Oficial SOF" xfId="237" xr:uid="{00000000-0005-0000-0000-0000EF000000}"/>
    <cellStyle name="Normal 2 4" xfId="238" xr:uid="{00000000-0005-0000-0000-0000F0000000}"/>
    <cellStyle name="Normal 2 5" xfId="239" xr:uid="{00000000-0005-0000-0000-0000F1000000}"/>
    <cellStyle name="Normal 2 6" xfId="240" xr:uid="{00000000-0005-0000-0000-0000F2000000}"/>
    <cellStyle name="Normal 2 7" xfId="241" xr:uid="{00000000-0005-0000-0000-0000F3000000}"/>
    <cellStyle name="Normal 2_00_Decisão Anexo V 2015_MEMORIAL_Oficial SOF" xfId="242" xr:uid="{00000000-0005-0000-0000-0000F4000000}"/>
    <cellStyle name="Normal 3" xfId="243" xr:uid="{00000000-0005-0000-0000-0000F5000000}"/>
    <cellStyle name="Normal 3 2" xfId="244" xr:uid="{00000000-0005-0000-0000-0000F6000000}"/>
    <cellStyle name="Normal 3_05_Impactos_Demais PLs_2013_Dados CNJ de jul-12" xfId="245" xr:uid="{00000000-0005-0000-0000-0000F7000000}"/>
    <cellStyle name="Normal 4" xfId="246" xr:uid="{00000000-0005-0000-0000-0000F8000000}"/>
    <cellStyle name="Normal 5" xfId="247" xr:uid="{00000000-0005-0000-0000-0000F9000000}"/>
    <cellStyle name="Normal 6" xfId="248" xr:uid="{00000000-0005-0000-0000-0000FA000000}"/>
    <cellStyle name="Normal 7" xfId="249" xr:uid="{00000000-0005-0000-0000-0000FB000000}"/>
    <cellStyle name="Normal 8" xfId="250" xr:uid="{00000000-0005-0000-0000-0000FC000000}"/>
    <cellStyle name="Normal 9" xfId="251" xr:uid="{00000000-0005-0000-0000-0000FD000000}"/>
    <cellStyle name="Nota 2" xfId="252" xr:uid="{00000000-0005-0000-0000-0000FE000000}"/>
    <cellStyle name="Nota 2 2" xfId="253" xr:uid="{00000000-0005-0000-0000-0000FF000000}"/>
    <cellStyle name="Nota 2_00_Decisão Anexo V 2015_MEMORIAL_Oficial SOF" xfId="254" xr:uid="{00000000-0005-0000-0000-000000010000}"/>
    <cellStyle name="Nota 3" xfId="255" xr:uid="{00000000-0005-0000-0000-000001010000}"/>
    <cellStyle name="Nota 4" xfId="256" xr:uid="{00000000-0005-0000-0000-000002010000}"/>
    <cellStyle name="Note" xfId="257" xr:uid="{00000000-0005-0000-0000-000003010000}"/>
    <cellStyle name="Output" xfId="258" xr:uid="{00000000-0005-0000-0000-000004010000}"/>
    <cellStyle name="Percent_Agenda" xfId="259" xr:uid="{00000000-0005-0000-0000-000005010000}"/>
    <cellStyle name="Percentual" xfId="260" xr:uid="{00000000-0005-0000-0000-000006010000}"/>
    <cellStyle name="Ponto" xfId="261" xr:uid="{00000000-0005-0000-0000-000007010000}"/>
    <cellStyle name="Porcentagem" xfId="382" builtinId="5"/>
    <cellStyle name="Porcentagem 10" xfId="262" xr:uid="{00000000-0005-0000-0000-000009010000}"/>
    <cellStyle name="Porcentagem 2" xfId="263" xr:uid="{00000000-0005-0000-0000-00000A010000}"/>
    <cellStyle name="Porcentagem 2 2" xfId="264" xr:uid="{00000000-0005-0000-0000-00000B010000}"/>
    <cellStyle name="Porcentagem 2 3" xfId="265" xr:uid="{00000000-0005-0000-0000-00000C010000}"/>
    <cellStyle name="Porcentagem 2_FCDF 2014_2ª Versão" xfId="266" xr:uid="{00000000-0005-0000-0000-00000D010000}"/>
    <cellStyle name="Porcentagem 3" xfId="267" xr:uid="{00000000-0005-0000-0000-00000E010000}"/>
    <cellStyle name="Porcentagem 4" xfId="268" xr:uid="{00000000-0005-0000-0000-00000F010000}"/>
    <cellStyle name="Porcentagem 5" xfId="269" xr:uid="{00000000-0005-0000-0000-000010010000}"/>
    <cellStyle name="Porcentagem 6" xfId="270" xr:uid="{00000000-0005-0000-0000-000011010000}"/>
    <cellStyle name="Porcentagem 7" xfId="271" xr:uid="{00000000-0005-0000-0000-000012010000}"/>
    <cellStyle name="Porcentagem 8" xfId="272" xr:uid="{00000000-0005-0000-0000-000013010000}"/>
    <cellStyle name="Porcentagem 9" xfId="273" xr:uid="{00000000-0005-0000-0000-000014010000}"/>
    <cellStyle name="rodape" xfId="274" xr:uid="{00000000-0005-0000-0000-000015010000}"/>
    <cellStyle name="Saída 2" xfId="275" xr:uid="{00000000-0005-0000-0000-000016010000}"/>
    <cellStyle name="Saída 2 2" xfId="276" xr:uid="{00000000-0005-0000-0000-000017010000}"/>
    <cellStyle name="Saída 2_05_Impactos_Demais PLs_2013_Dados CNJ de jul-12" xfId="277" xr:uid="{00000000-0005-0000-0000-000018010000}"/>
    <cellStyle name="Saída 3" xfId="278" xr:uid="{00000000-0005-0000-0000-000019010000}"/>
    <cellStyle name="Saída 4" xfId="279" xr:uid="{00000000-0005-0000-0000-00001A010000}"/>
    <cellStyle name="Sep. milhar [0]" xfId="280" xr:uid="{00000000-0005-0000-0000-00001B010000}"/>
    <cellStyle name="Sep. milhar [2]" xfId="281" xr:uid="{00000000-0005-0000-0000-00001C010000}"/>
    <cellStyle name="Separador de m" xfId="282" xr:uid="{00000000-0005-0000-0000-00001D010000}"/>
    <cellStyle name="Separador de milhares 10" xfId="283" xr:uid="{00000000-0005-0000-0000-00001E010000}"/>
    <cellStyle name="Separador de milhares 2" xfId="284" xr:uid="{00000000-0005-0000-0000-00001F010000}"/>
    <cellStyle name="Separador de milhares 2 2" xfId="285" xr:uid="{00000000-0005-0000-0000-000020010000}"/>
    <cellStyle name="Separador de milhares 2 2 3" xfId="286" xr:uid="{00000000-0005-0000-0000-000021010000}"/>
    <cellStyle name="Separador de milhares 2 2 6" xfId="287" xr:uid="{00000000-0005-0000-0000-000022010000}"/>
    <cellStyle name="Separador de milhares 2 2_00_Decisão Anexo V 2015_MEMORIAL_Oficial SOF" xfId="288" xr:uid="{00000000-0005-0000-0000-000023010000}"/>
    <cellStyle name="Separador de milhares 2 3" xfId="289" xr:uid="{00000000-0005-0000-0000-000024010000}"/>
    <cellStyle name="Separador de milhares 2 3 2" xfId="290" xr:uid="{00000000-0005-0000-0000-000025010000}"/>
    <cellStyle name="Separador de milhares 2 3 2 2" xfId="291" xr:uid="{00000000-0005-0000-0000-000026010000}"/>
    <cellStyle name="Separador de milhares 2 3 2 2 2" xfId="292" xr:uid="{00000000-0005-0000-0000-000027010000}"/>
    <cellStyle name="Separador de milhares 2 3 2 2_00_Decisão Anexo V 2015_MEMORIAL_Oficial SOF" xfId="293" xr:uid="{00000000-0005-0000-0000-000028010000}"/>
    <cellStyle name="Separador de milhares 2 3 2_00_Decisão Anexo V 2015_MEMORIAL_Oficial SOF" xfId="294" xr:uid="{00000000-0005-0000-0000-000029010000}"/>
    <cellStyle name="Separador de milhares 2 3 3" xfId="295" xr:uid="{00000000-0005-0000-0000-00002A010000}"/>
    <cellStyle name="Separador de milhares 2 3_00_Decisão Anexo V 2015_MEMORIAL_Oficial SOF" xfId="296" xr:uid="{00000000-0005-0000-0000-00002B010000}"/>
    <cellStyle name="Separador de milhares 2 4" xfId="297" xr:uid="{00000000-0005-0000-0000-00002C010000}"/>
    <cellStyle name="Separador de milhares 2 5" xfId="298" xr:uid="{00000000-0005-0000-0000-00002D010000}"/>
    <cellStyle name="Separador de milhares 2 5 2" xfId="299" xr:uid="{00000000-0005-0000-0000-00002E010000}"/>
    <cellStyle name="Separador de milhares 2 5_00_Decisão Anexo V 2015_MEMORIAL_Oficial SOF" xfId="300" xr:uid="{00000000-0005-0000-0000-00002F010000}"/>
    <cellStyle name="Separador de milhares 2_00_Decisão Anexo V 2015_MEMORIAL_Oficial SOF" xfId="301" xr:uid="{00000000-0005-0000-0000-000030010000}"/>
    <cellStyle name="Separador de milhares 3" xfId="302" xr:uid="{00000000-0005-0000-0000-000031010000}"/>
    <cellStyle name="Separador de milhares 3 2" xfId="303" xr:uid="{00000000-0005-0000-0000-000032010000}"/>
    <cellStyle name="Separador de milhares 3 3" xfId="304" xr:uid="{00000000-0005-0000-0000-000033010000}"/>
    <cellStyle name="Separador de milhares 3_00_Decisão Anexo V 2015_MEMORIAL_Oficial SOF" xfId="305" xr:uid="{00000000-0005-0000-0000-000034010000}"/>
    <cellStyle name="Separador de milhares 4" xfId="306" xr:uid="{00000000-0005-0000-0000-000035010000}"/>
    <cellStyle name="Separador de milhares 5" xfId="307" xr:uid="{00000000-0005-0000-0000-000036010000}"/>
    <cellStyle name="Separador de milhares 6" xfId="308" xr:uid="{00000000-0005-0000-0000-000037010000}"/>
    <cellStyle name="Separador de milhares 7" xfId="309" xr:uid="{00000000-0005-0000-0000-000038010000}"/>
    <cellStyle name="Separador de milhares 8" xfId="310" xr:uid="{00000000-0005-0000-0000-000039010000}"/>
    <cellStyle name="Separador de milhares 9" xfId="311" xr:uid="{00000000-0005-0000-0000-00003A010000}"/>
    <cellStyle name="TableStyleLight1" xfId="312" xr:uid="{00000000-0005-0000-0000-00003B010000}"/>
    <cellStyle name="TableStyleLight1 2" xfId="313" xr:uid="{00000000-0005-0000-0000-00003C010000}"/>
    <cellStyle name="TableStyleLight1 3" xfId="314" xr:uid="{00000000-0005-0000-0000-00003D010000}"/>
    <cellStyle name="TableStyleLight1 5" xfId="315" xr:uid="{00000000-0005-0000-0000-00003E010000}"/>
    <cellStyle name="TableStyleLight1_00_Decisão Anexo V 2015_MEMORIAL_Oficial SOF" xfId="316" xr:uid="{00000000-0005-0000-0000-00003F010000}"/>
    <cellStyle name="Texto de Aviso 2" xfId="317" xr:uid="{00000000-0005-0000-0000-000040010000}"/>
    <cellStyle name="Texto de Aviso 2 2" xfId="318" xr:uid="{00000000-0005-0000-0000-000041010000}"/>
    <cellStyle name="Texto de Aviso 2_05_Impactos_Demais PLs_2013_Dados CNJ de jul-12" xfId="319" xr:uid="{00000000-0005-0000-0000-000042010000}"/>
    <cellStyle name="Texto de Aviso 3" xfId="320" xr:uid="{00000000-0005-0000-0000-000043010000}"/>
    <cellStyle name="Texto de Aviso 4" xfId="321" xr:uid="{00000000-0005-0000-0000-000044010000}"/>
    <cellStyle name="Texto Explicativo 2" xfId="322" xr:uid="{00000000-0005-0000-0000-000045010000}"/>
    <cellStyle name="Texto Explicativo 2 2" xfId="323" xr:uid="{00000000-0005-0000-0000-000046010000}"/>
    <cellStyle name="Texto Explicativo 2_05_Impactos_Demais PLs_2013_Dados CNJ de jul-12" xfId="324" xr:uid="{00000000-0005-0000-0000-000047010000}"/>
    <cellStyle name="Texto Explicativo 3" xfId="325" xr:uid="{00000000-0005-0000-0000-000048010000}"/>
    <cellStyle name="Texto Explicativo 4" xfId="326" xr:uid="{00000000-0005-0000-0000-000049010000}"/>
    <cellStyle name="Texto, derecha" xfId="327" xr:uid="{00000000-0005-0000-0000-00004A010000}"/>
    <cellStyle name="Texto, izquierda" xfId="328" xr:uid="{00000000-0005-0000-0000-00004B010000}"/>
    <cellStyle name="Title" xfId="329" xr:uid="{00000000-0005-0000-0000-00004C010000}"/>
    <cellStyle name="Titulo" xfId="330" xr:uid="{00000000-0005-0000-0000-00004D010000}"/>
    <cellStyle name="Título 1 1" xfId="331" xr:uid="{00000000-0005-0000-0000-00004E010000}"/>
    <cellStyle name="Título 1 2" xfId="332" xr:uid="{00000000-0005-0000-0000-00004F010000}"/>
    <cellStyle name="Título 1 2 2" xfId="333" xr:uid="{00000000-0005-0000-0000-000050010000}"/>
    <cellStyle name="Título 1 2_05_Impactos_Demais PLs_2013_Dados CNJ de jul-12" xfId="334" xr:uid="{00000000-0005-0000-0000-000051010000}"/>
    <cellStyle name="Título 1 3" xfId="335" xr:uid="{00000000-0005-0000-0000-000052010000}"/>
    <cellStyle name="Título 1 4" xfId="336" xr:uid="{00000000-0005-0000-0000-000053010000}"/>
    <cellStyle name="Título 10" xfId="337" xr:uid="{00000000-0005-0000-0000-000054010000}"/>
    <cellStyle name="Título 11" xfId="338" xr:uid="{00000000-0005-0000-0000-000055010000}"/>
    <cellStyle name="Título 2 2" xfId="339" xr:uid="{00000000-0005-0000-0000-000056010000}"/>
    <cellStyle name="Título 2 2 2" xfId="340" xr:uid="{00000000-0005-0000-0000-000057010000}"/>
    <cellStyle name="Título 2 2_05_Impactos_Demais PLs_2013_Dados CNJ de jul-12" xfId="341" xr:uid="{00000000-0005-0000-0000-000058010000}"/>
    <cellStyle name="Título 2 3" xfId="342" xr:uid="{00000000-0005-0000-0000-000059010000}"/>
    <cellStyle name="Título 2 4" xfId="343" xr:uid="{00000000-0005-0000-0000-00005A010000}"/>
    <cellStyle name="Título 3 2" xfId="344" xr:uid="{00000000-0005-0000-0000-00005B010000}"/>
    <cellStyle name="Título 3 2 2" xfId="345" xr:uid="{00000000-0005-0000-0000-00005C010000}"/>
    <cellStyle name="Título 3 2_05_Impactos_Demais PLs_2013_Dados CNJ de jul-12" xfId="346" xr:uid="{00000000-0005-0000-0000-00005D010000}"/>
    <cellStyle name="Título 3 3" xfId="347" xr:uid="{00000000-0005-0000-0000-00005E010000}"/>
    <cellStyle name="Título 3 4" xfId="348" xr:uid="{00000000-0005-0000-0000-00005F010000}"/>
    <cellStyle name="Título 4 2" xfId="349" xr:uid="{00000000-0005-0000-0000-000060010000}"/>
    <cellStyle name="Título 4 2 2" xfId="350" xr:uid="{00000000-0005-0000-0000-000061010000}"/>
    <cellStyle name="Título 4 2_05_Impactos_Demais PLs_2013_Dados CNJ de jul-12" xfId="351" xr:uid="{00000000-0005-0000-0000-000062010000}"/>
    <cellStyle name="Título 4 3" xfId="352" xr:uid="{00000000-0005-0000-0000-000063010000}"/>
    <cellStyle name="Título 4 4" xfId="353" xr:uid="{00000000-0005-0000-0000-000064010000}"/>
    <cellStyle name="Título 5" xfId="354" xr:uid="{00000000-0005-0000-0000-000065010000}"/>
    <cellStyle name="Título 5 2" xfId="355" xr:uid="{00000000-0005-0000-0000-000066010000}"/>
    <cellStyle name="Título 5 3" xfId="356" xr:uid="{00000000-0005-0000-0000-000067010000}"/>
    <cellStyle name="Título 5_05_Impactos_Demais PLs_2013_Dados CNJ de jul-12" xfId="357" xr:uid="{00000000-0005-0000-0000-000068010000}"/>
    <cellStyle name="Título 6" xfId="358" xr:uid="{00000000-0005-0000-0000-000069010000}"/>
    <cellStyle name="Título 6 2" xfId="359" xr:uid="{00000000-0005-0000-0000-00006A010000}"/>
    <cellStyle name="Título 6_34" xfId="360" xr:uid="{00000000-0005-0000-0000-00006B010000}"/>
    <cellStyle name="Título 7" xfId="361" xr:uid="{00000000-0005-0000-0000-00006C010000}"/>
    <cellStyle name="Título 8" xfId="362" xr:uid="{00000000-0005-0000-0000-00006D010000}"/>
    <cellStyle name="Título 9" xfId="363" xr:uid="{00000000-0005-0000-0000-00006E010000}"/>
    <cellStyle name="Titulo_00_Equalização ASMED_SOF" xfId="364" xr:uid="{00000000-0005-0000-0000-00006F010000}"/>
    <cellStyle name="Titulo1" xfId="365" xr:uid="{00000000-0005-0000-0000-000070010000}"/>
    <cellStyle name="Titulo2" xfId="366" xr:uid="{00000000-0005-0000-0000-000071010000}"/>
    <cellStyle name="Total 2" xfId="367" xr:uid="{00000000-0005-0000-0000-000072010000}"/>
    <cellStyle name="Total 2 2" xfId="368" xr:uid="{00000000-0005-0000-0000-000073010000}"/>
    <cellStyle name="Total 2_05_Impactos_Demais PLs_2013_Dados CNJ de jul-12" xfId="369" xr:uid="{00000000-0005-0000-0000-000074010000}"/>
    <cellStyle name="Total 3" xfId="370" xr:uid="{00000000-0005-0000-0000-000075010000}"/>
    <cellStyle name="Total 4" xfId="371" xr:uid="{00000000-0005-0000-0000-000076010000}"/>
    <cellStyle name="V¡rgula" xfId="372" xr:uid="{00000000-0005-0000-0000-000077010000}"/>
    <cellStyle name="V¡rgula0" xfId="373" xr:uid="{00000000-0005-0000-0000-000078010000}"/>
    <cellStyle name="Vírgul - Estilo1" xfId="374" xr:uid="{00000000-0005-0000-0000-000079010000}"/>
    <cellStyle name="Vírgula 2" xfId="375" xr:uid="{00000000-0005-0000-0000-00007A010000}"/>
    <cellStyle name="Vírgula 2 2" xfId="376" xr:uid="{00000000-0005-0000-0000-00007B010000}"/>
    <cellStyle name="Vírgula 3" xfId="377" xr:uid="{00000000-0005-0000-0000-00007C010000}"/>
    <cellStyle name="Vírgula 4" xfId="378" xr:uid="{00000000-0005-0000-0000-00007D010000}"/>
    <cellStyle name="Vírgula 5" xfId="379" xr:uid="{00000000-0005-0000-0000-00007E010000}"/>
    <cellStyle name="Vírgula0" xfId="380" xr:uid="{00000000-0005-0000-0000-00007F010000}"/>
    <cellStyle name="Warning Text" xfId="381" xr:uid="{00000000-0005-0000-0000-00008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2238936</xdr:colOff>
      <xdr:row>0</xdr:row>
      <xdr:rowOff>1</xdr:rowOff>
    </xdr:from>
    <xdr:to>
      <xdr:col>6</xdr:col>
      <xdr:colOff>910413</xdr:colOff>
      <xdr:row>4</xdr:row>
      <xdr:rowOff>38101</xdr:rowOff>
    </xdr:to>
    <xdr:pic>
      <xdr:nvPicPr>
        <xdr:cNvPr id="3" name="Imagem 2" descr="http://www.concursovirtual.com.br/admin/images_concursos/Instituicao_TJM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57" b="19651"/>
        <a:stretch/>
      </xdr:blipFill>
      <xdr:spPr bwMode="auto">
        <a:xfrm>
          <a:off x="7416054" y="1"/>
          <a:ext cx="1035918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1"/>
  <sheetViews>
    <sheetView showGridLines="0" tabSelected="1" zoomScale="85" zoomScaleNormal="85" zoomScaleSheetLayoutView="175" workbookViewId="0">
      <selection activeCell="B5" sqref="B5"/>
    </sheetView>
  </sheetViews>
  <sheetFormatPr defaultRowHeight="12.75"/>
  <cols>
    <col min="1" max="1" width="2.42578125" style="41" customWidth="1"/>
    <col min="2" max="2" width="7.140625" style="41" customWidth="1"/>
    <col min="3" max="3" width="42.42578125" style="41" customWidth="1"/>
    <col min="4" max="4" width="10.42578125" style="41" customWidth="1"/>
    <col min="5" max="5" width="12.140625" style="41" bestFit="1" customWidth="1"/>
    <col min="6" max="6" width="35.42578125" style="41" bestFit="1" customWidth="1"/>
    <col min="7" max="7" width="45.5703125" style="41" customWidth="1"/>
    <col min="8" max="8" width="8.85546875" style="41" bestFit="1" customWidth="1"/>
    <col min="9" max="9" width="7.7109375" style="42" customWidth="1"/>
    <col min="10" max="10" width="59.140625" style="42" customWidth="1"/>
    <col min="11" max="11" width="5.42578125" style="42" customWidth="1"/>
    <col min="12" max="12" width="22" style="41" bestFit="1" customWidth="1"/>
    <col min="13" max="13" width="21.42578125" style="41" bestFit="1" customWidth="1"/>
    <col min="14" max="14" width="14" style="41" bestFit="1" customWidth="1"/>
    <col min="15" max="15" width="23.140625" style="41" customWidth="1"/>
    <col min="16" max="16" width="6.140625" style="1" bestFit="1" customWidth="1"/>
    <col min="17" max="245" width="9.140625" style="41"/>
    <col min="246" max="247" width="12.42578125" style="41" customWidth="1"/>
    <col min="248" max="248" width="11.5703125" style="41" customWidth="1"/>
    <col min="249" max="249" width="14.140625" style="41" bestFit="1" customWidth="1"/>
    <col min="250" max="250" width="23.7109375" style="41" customWidth="1"/>
    <col min="251" max="251" width="22.140625" style="41" customWidth="1"/>
    <col min="252" max="252" width="9.28515625" style="41" customWidth="1"/>
    <col min="253" max="253" width="6.5703125" style="41" customWidth="1"/>
    <col min="254" max="254" width="15.5703125" style="41" customWidth="1"/>
    <col min="255" max="255" width="7.5703125" style="41" customWidth="1"/>
    <col min="256" max="256" width="10.5703125" style="41" customWidth="1"/>
    <col min="257" max="257" width="12" style="41" bestFit="1" customWidth="1"/>
    <col min="258" max="258" width="13.140625" style="41" customWidth="1"/>
    <col min="259" max="259" width="12.85546875" style="41" customWidth="1"/>
    <col min="260" max="260" width="12.42578125" style="41" customWidth="1"/>
    <col min="261" max="261" width="12.85546875" style="41" customWidth="1"/>
    <col min="262" max="262" width="11.140625" style="41" bestFit="1" customWidth="1"/>
    <col min="263" max="264" width="9.85546875" style="41" customWidth="1"/>
    <col min="265" max="265" width="10.7109375" style="41" customWidth="1"/>
    <col min="266" max="266" width="10.28515625" style="41" bestFit="1" customWidth="1"/>
    <col min="267" max="267" width="8.7109375" style="41" customWidth="1"/>
    <col min="268" max="268" width="11.28515625" style="41" bestFit="1" customWidth="1"/>
    <col min="269" max="269" width="9" style="41" bestFit="1" customWidth="1"/>
    <col min="270" max="270" width="9.85546875" style="41" bestFit="1" customWidth="1"/>
    <col min="271" max="271" width="6.140625" style="41" bestFit="1" customWidth="1"/>
    <col min="272" max="501" width="9.140625" style="41"/>
    <col min="502" max="503" width="12.42578125" style="41" customWidth="1"/>
    <col min="504" max="504" width="11.5703125" style="41" customWidth="1"/>
    <col min="505" max="505" width="14.140625" style="41" bestFit="1" customWidth="1"/>
    <col min="506" max="506" width="23.7109375" style="41" customWidth="1"/>
    <col min="507" max="507" width="22.140625" style="41" customWidth="1"/>
    <col min="508" max="508" width="9.28515625" style="41" customWidth="1"/>
    <col min="509" max="509" width="6.5703125" style="41" customWidth="1"/>
    <col min="510" max="510" width="15.5703125" style="41" customWidth="1"/>
    <col min="511" max="511" width="7.5703125" style="41" customWidth="1"/>
    <col min="512" max="512" width="10.5703125" style="41" customWidth="1"/>
    <col min="513" max="513" width="12" style="41" bestFit="1" customWidth="1"/>
    <col min="514" max="514" width="13.140625" style="41" customWidth="1"/>
    <col min="515" max="515" width="12.85546875" style="41" customWidth="1"/>
    <col min="516" max="516" width="12.42578125" style="41" customWidth="1"/>
    <col min="517" max="517" width="12.85546875" style="41" customWidth="1"/>
    <col min="518" max="518" width="11.140625" style="41" bestFit="1" customWidth="1"/>
    <col min="519" max="520" width="9.85546875" style="41" customWidth="1"/>
    <col min="521" max="521" width="10.7109375" style="41" customWidth="1"/>
    <col min="522" max="522" width="10.28515625" style="41" bestFit="1" customWidth="1"/>
    <col min="523" max="523" width="8.7109375" style="41" customWidth="1"/>
    <col min="524" max="524" width="11.28515625" style="41" bestFit="1" customWidth="1"/>
    <col min="525" max="525" width="9" style="41" bestFit="1" customWidth="1"/>
    <col min="526" max="526" width="9.85546875" style="41" bestFit="1" customWidth="1"/>
    <col min="527" max="527" width="6.140625" style="41" bestFit="1" customWidth="1"/>
    <col min="528" max="757" width="9.140625" style="41"/>
    <col min="758" max="759" width="12.42578125" style="41" customWidth="1"/>
    <col min="760" max="760" width="11.5703125" style="41" customWidth="1"/>
    <col min="761" max="761" width="14.140625" style="41" bestFit="1" customWidth="1"/>
    <col min="762" max="762" width="23.7109375" style="41" customWidth="1"/>
    <col min="763" max="763" width="22.140625" style="41" customWidth="1"/>
    <col min="764" max="764" width="9.28515625" style="41" customWidth="1"/>
    <col min="765" max="765" width="6.5703125" style="41" customWidth="1"/>
    <col min="766" max="766" width="15.5703125" style="41" customWidth="1"/>
    <col min="767" max="767" width="7.5703125" style="41" customWidth="1"/>
    <col min="768" max="768" width="10.5703125" style="41" customWidth="1"/>
    <col min="769" max="769" width="12" style="41" bestFit="1" customWidth="1"/>
    <col min="770" max="770" width="13.140625" style="41" customWidth="1"/>
    <col min="771" max="771" width="12.85546875" style="41" customWidth="1"/>
    <col min="772" max="772" width="12.42578125" style="41" customWidth="1"/>
    <col min="773" max="773" width="12.85546875" style="41" customWidth="1"/>
    <col min="774" max="774" width="11.140625" style="41" bestFit="1" customWidth="1"/>
    <col min="775" max="776" width="9.85546875" style="41" customWidth="1"/>
    <col min="777" max="777" width="10.7109375" style="41" customWidth="1"/>
    <col min="778" max="778" width="10.28515625" style="41" bestFit="1" customWidth="1"/>
    <col min="779" max="779" width="8.7109375" style="41" customWidth="1"/>
    <col min="780" max="780" width="11.28515625" style="41" bestFit="1" customWidth="1"/>
    <col min="781" max="781" width="9" style="41" bestFit="1" customWidth="1"/>
    <col min="782" max="782" width="9.85546875" style="41" bestFit="1" customWidth="1"/>
    <col min="783" max="783" width="6.140625" style="41" bestFit="1" customWidth="1"/>
    <col min="784" max="1013" width="9.140625" style="41"/>
    <col min="1014" max="1015" width="12.42578125" style="41" customWidth="1"/>
    <col min="1016" max="1016" width="11.5703125" style="41" customWidth="1"/>
    <col min="1017" max="1017" width="14.140625" style="41" bestFit="1" customWidth="1"/>
    <col min="1018" max="1018" width="23.7109375" style="41" customWidth="1"/>
    <col min="1019" max="1019" width="22.140625" style="41" customWidth="1"/>
    <col min="1020" max="1020" width="9.28515625" style="41" customWidth="1"/>
    <col min="1021" max="1021" width="6.5703125" style="41" customWidth="1"/>
    <col min="1022" max="1022" width="15.5703125" style="41" customWidth="1"/>
    <col min="1023" max="1023" width="7.5703125" style="41" customWidth="1"/>
    <col min="1024" max="1024" width="10.5703125" style="41" customWidth="1"/>
    <col min="1025" max="1025" width="12" style="41" bestFit="1" customWidth="1"/>
    <col min="1026" max="1026" width="13.140625" style="41" customWidth="1"/>
    <col min="1027" max="1027" width="12.85546875" style="41" customWidth="1"/>
    <col min="1028" max="1028" width="12.42578125" style="41" customWidth="1"/>
    <col min="1029" max="1029" width="12.85546875" style="41" customWidth="1"/>
    <col min="1030" max="1030" width="11.140625" style="41" bestFit="1" customWidth="1"/>
    <col min="1031" max="1032" width="9.85546875" style="41" customWidth="1"/>
    <col min="1033" max="1033" width="10.7109375" style="41" customWidth="1"/>
    <col min="1034" max="1034" width="10.28515625" style="41" bestFit="1" customWidth="1"/>
    <col min="1035" max="1035" width="8.7109375" style="41" customWidth="1"/>
    <col min="1036" max="1036" width="11.28515625" style="41" bestFit="1" customWidth="1"/>
    <col min="1037" max="1037" width="9" style="41" bestFit="1" customWidth="1"/>
    <col min="1038" max="1038" width="9.85546875" style="41" bestFit="1" customWidth="1"/>
    <col min="1039" max="1039" width="6.140625" style="41" bestFit="1" customWidth="1"/>
    <col min="1040" max="1269" width="9.140625" style="41"/>
    <col min="1270" max="1271" width="12.42578125" style="41" customWidth="1"/>
    <col min="1272" max="1272" width="11.5703125" style="41" customWidth="1"/>
    <col min="1273" max="1273" width="14.140625" style="41" bestFit="1" customWidth="1"/>
    <col min="1274" max="1274" width="23.7109375" style="41" customWidth="1"/>
    <col min="1275" max="1275" width="22.140625" style="41" customWidth="1"/>
    <col min="1276" max="1276" width="9.28515625" style="41" customWidth="1"/>
    <col min="1277" max="1277" width="6.5703125" style="41" customWidth="1"/>
    <col min="1278" max="1278" width="15.5703125" style="41" customWidth="1"/>
    <col min="1279" max="1279" width="7.5703125" style="41" customWidth="1"/>
    <col min="1280" max="1280" width="10.5703125" style="41" customWidth="1"/>
    <col min="1281" max="1281" width="12" style="41" bestFit="1" customWidth="1"/>
    <col min="1282" max="1282" width="13.140625" style="41" customWidth="1"/>
    <col min="1283" max="1283" width="12.85546875" style="41" customWidth="1"/>
    <col min="1284" max="1284" width="12.42578125" style="41" customWidth="1"/>
    <col min="1285" max="1285" width="12.85546875" style="41" customWidth="1"/>
    <col min="1286" max="1286" width="11.140625" style="41" bestFit="1" customWidth="1"/>
    <col min="1287" max="1288" width="9.85546875" style="41" customWidth="1"/>
    <col min="1289" max="1289" width="10.7109375" style="41" customWidth="1"/>
    <col min="1290" max="1290" width="10.28515625" style="41" bestFit="1" customWidth="1"/>
    <col min="1291" max="1291" width="8.7109375" style="41" customWidth="1"/>
    <col min="1292" max="1292" width="11.28515625" style="41" bestFit="1" customWidth="1"/>
    <col min="1293" max="1293" width="9" style="41" bestFit="1" customWidth="1"/>
    <col min="1294" max="1294" width="9.85546875" style="41" bestFit="1" customWidth="1"/>
    <col min="1295" max="1295" width="6.140625" style="41" bestFit="1" customWidth="1"/>
    <col min="1296" max="1525" width="9.140625" style="41"/>
    <col min="1526" max="1527" width="12.42578125" style="41" customWidth="1"/>
    <col min="1528" max="1528" width="11.5703125" style="41" customWidth="1"/>
    <col min="1529" max="1529" width="14.140625" style="41" bestFit="1" customWidth="1"/>
    <col min="1530" max="1530" width="23.7109375" style="41" customWidth="1"/>
    <col min="1531" max="1531" width="22.140625" style="41" customWidth="1"/>
    <col min="1532" max="1532" width="9.28515625" style="41" customWidth="1"/>
    <col min="1533" max="1533" width="6.5703125" style="41" customWidth="1"/>
    <col min="1534" max="1534" width="15.5703125" style="41" customWidth="1"/>
    <col min="1535" max="1535" width="7.5703125" style="41" customWidth="1"/>
    <col min="1536" max="1536" width="10.5703125" style="41" customWidth="1"/>
    <col min="1537" max="1537" width="12" style="41" bestFit="1" customWidth="1"/>
    <col min="1538" max="1538" width="13.140625" style="41" customWidth="1"/>
    <col min="1539" max="1539" width="12.85546875" style="41" customWidth="1"/>
    <col min="1540" max="1540" width="12.42578125" style="41" customWidth="1"/>
    <col min="1541" max="1541" width="12.85546875" style="41" customWidth="1"/>
    <col min="1542" max="1542" width="11.140625" style="41" bestFit="1" customWidth="1"/>
    <col min="1543" max="1544" width="9.85546875" style="41" customWidth="1"/>
    <col min="1545" max="1545" width="10.7109375" style="41" customWidth="1"/>
    <col min="1546" max="1546" width="10.28515625" style="41" bestFit="1" customWidth="1"/>
    <col min="1547" max="1547" width="8.7109375" style="41" customWidth="1"/>
    <col min="1548" max="1548" width="11.28515625" style="41" bestFit="1" customWidth="1"/>
    <col min="1549" max="1549" width="9" style="41" bestFit="1" customWidth="1"/>
    <col min="1550" max="1550" width="9.85546875" style="41" bestFit="1" customWidth="1"/>
    <col min="1551" max="1551" width="6.140625" style="41" bestFit="1" customWidth="1"/>
    <col min="1552" max="1781" width="9.140625" style="41"/>
    <col min="1782" max="1783" width="12.42578125" style="41" customWidth="1"/>
    <col min="1784" max="1784" width="11.5703125" style="41" customWidth="1"/>
    <col min="1785" max="1785" width="14.140625" style="41" bestFit="1" customWidth="1"/>
    <col min="1786" max="1786" width="23.7109375" style="41" customWidth="1"/>
    <col min="1787" max="1787" width="22.140625" style="41" customWidth="1"/>
    <col min="1788" max="1788" width="9.28515625" style="41" customWidth="1"/>
    <col min="1789" max="1789" width="6.5703125" style="41" customWidth="1"/>
    <col min="1790" max="1790" width="15.5703125" style="41" customWidth="1"/>
    <col min="1791" max="1791" width="7.5703125" style="41" customWidth="1"/>
    <col min="1792" max="1792" width="10.5703125" style="41" customWidth="1"/>
    <col min="1793" max="1793" width="12" style="41" bestFit="1" customWidth="1"/>
    <col min="1794" max="1794" width="13.140625" style="41" customWidth="1"/>
    <col min="1795" max="1795" width="12.85546875" style="41" customWidth="1"/>
    <col min="1796" max="1796" width="12.42578125" style="41" customWidth="1"/>
    <col min="1797" max="1797" width="12.85546875" style="41" customWidth="1"/>
    <col min="1798" max="1798" width="11.140625" style="41" bestFit="1" customWidth="1"/>
    <col min="1799" max="1800" width="9.85546875" style="41" customWidth="1"/>
    <col min="1801" max="1801" width="10.7109375" style="41" customWidth="1"/>
    <col min="1802" max="1802" width="10.28515625" style="41" bestFit="1" customWidth="1"/>
    <col min="1803" max="1803" width="8.7109375" style="41" customWidth="1"/>
    <col min="1804" max="1804" width="11.28515625" style="41" bestFit="1" customWidth="1"/>
    <col min="1805" max="1805" width="9" style="41" bestFit="1" customWidth="1"/>
    <col min="1806" max="1806" width="9.85546875" style="41" bestFit="1" customWidth="1"/>
    <col min="1807" max="1807" width="6.140625" style="41" bestFit="1" customWidth="1"/>
    <col min="1808" max="2037" width="9.140625" style="41"/>
    <col min="2038" max="2039" width="12.42578125" style="41" customWidth="1"/>
    <col min="2040" max="2040" width="11.5703125" style="41" customWidth="1"/>
    <col min="2041" max="2041" width="14.140625" style="41" bestFit="1" customWidth="1"/>
    <col min="2042" max="2042" width="23.7109375" style="41" customWidth="1"/>
    <col min="2043" max="2043" width="22.140625" style="41" customWidth="1"/>
    <col min="2044" max="2044" width="9.28515625" style="41" customWidth="1"/>
    <col min="2045" max="2045" width="6.5703125" style="41" customWidth="1"/>
    <col min="2046" max="2046" width="15.5703125" style="41" customWidth="1"/>
    <col min="2047" max="2047" width="7.5703125" style="41" customWidth="1"/>
    <col min="2048" max="2048" width="10.5703125" style="41" customWidth="1"/>
    <col min="2049" max="2049" width="12" style="41" bestFit="1" customWidth="1"/>
    <col min="2050" max="2050" width="13.140625" style="41" customWidth="1"/>
    <col min="2051" max="2051" width="12.85546875" style="41" customWidth="1"/>
    <col min="2052" max="2052" width="12.42578125" style="41" customWidth="1"/>
    <col min="2053" max="2053" width="12.85546875" style="41" customWidth="1"/>
    <col min="2054" max="2054" width="11.140625" style="41" bestFit="1" customWidth="1"/>
    <col min="2055" max="2056" width="9.85546875" style="41" customWidth="1"/>
    <col min="2057" max="2057" width="10.7109375" style="41" customWidth="1"/>
    <col min="2058" max="2058" width="10.28515625" style="41" bestFit="1" customWidth="1"/>
    <col min="2059" max="2059" width="8.7109375" style="41" customWidth="1"/>
    <col min="2060" max="2060" width="11.28515625" style="41" bestFit="1" customWidth="1"/>
    <col min="2061" max="2061" width="9" style="41" bestFit="1" customWidth="1"/>
    <col min="2062" max="2062" width="9.85546875" style="41" bestFit="1" customWidth="1"/>
    <col min="2063" max="2063" width="6.140625" style="41" bestFit="1" customWidth="1"/>
    <col min="2064" max="2293" width="9.140625" style="41"/>
    <col min="2294" max="2295" width="12.42578125" style="41" customWidth="1"/>
    <col min="2296" max="2296" width="11.5703125" style="41" customWidth="1"/>
    <col min="2297" max="2297" width="14.140625" style="41" bestFit="1" customWidth="1"/>
    <col min="2298" max="2298" width="23.7109375" style="41" customWidth="1"/>
    <col min="2299" max="2299" width="22.140625" style="41" customWidth="1"/>
    <col min="2300" max="2300" width="9.28515625" style="41" customWidth="1"/>
    <col min="2301" max="2301" width="6.5703125" style="41" customWidth="1"/>
    <col min="2302" max="2302" width="15.5703125" style="41" customWidth="1"/>
    <col min="2303" max="2303" width="7.5703125" style="41" customWidth="1"/>
    <col min="2304" max="2304" width="10.5703125" style="41" customWidth="1"/>
    <col min="2305" max="2305" width="12" style="41" bestFit="1" customWidth="1"/>
    <col min="2306" max="2306" width="13.140625" style="41" customWidth="1"/>
    <col min="2307" max="2307" width="12.85546875" style="41" customWidth="1"/>
    <col min="2308" max="2308" width="12.42578125" style="41" customWidth="1"/>
    <col min="2309" max="2309" width="12.85546875" style="41" customWidth="1"/>
    <col min="2310" max="2310" width="11.140625" style="41" bestFit="1" customWidth="1"/>
    <col min="2311" max="2312" width="9.85546875" style="41" customWidth="1"/>
    <col min="2313" max="2313" width="10.7109375" style="41" customWidth="1"/>
    <col min="2314" max="2314" width="10.28515625" style="41" bestFit="1" customWidth="1"/>
    <col min="2315" max="2315" width="8.7109375" style="41" customWidth="1"/>
    <col min="2316" max="2316" width="11.28515625" style="41" bestFit="1" customWidth="1"/>
    <col min="2317" max="2317" width="9" style="41" bestFit="1" customWidth="1"/>
    <col min="2318" max="2318" width="9.85546875" style="41" bestFit="1" customWidth="1"/>
    <col min="2319" max="2319" width="6.140625" style="41" bestFit="1" customWidth="1"/>
    <col min="2320" max="2549" width="9.140625" style="41"/>
    <col min="2550" max="2551" width="12.42578125" style="41" customWidth="1"/>
    <col min="2552" max="2552" width="11.5703125" style="41" customWidth="1"/>
    <col min="2553" max="2553" width="14.140625" style="41" bestFit="1" customWidth="1"/>
    <col min="2554" max="2554" width="23.7109375" style="41" customWidth="1"/>
    <col min="2555" max="2555" width="22.140625" style="41" customWidth="1"/>
    <col min="2556" max="2556" width="9.28515625" style="41" customWidth="1"/>
    <col min="2557" max="2557" width="6.5703125" style="41" customWidth="1"/>
    <col min="2558" max="2558" width="15.5703125" style="41" customWidth="1"/>
    <col min="2559" max="2559" width="7.5703125" style="41" customWidth="1"/>
    <col min="2560" max="2560" width="10.5703125" style="41" customWidth="1"/>
    <col min="2561" max="2561" width="12" style="41" bestFit="1" customWidth="1"/>
    <col min="2562" max="2562" width="13.140625" style="41" customWidth="1"/>
    <col min="2563" max="2563" width="12.85546875" style="41" customWidth="1"/>
    <col min="2564" max="2564" width="12.42578125" style="41" customWidth="1"/>
    <col min="2565" max="2565" width="12.85546875" style="41" customWidth="1"/>
    <col min="2566" max="2566" width="11.140625" style="41" bestFit="1" customWidth="1"/>
    <col min="2567" max="2568" width="9.85546875" style="41" customWidth="1"/>
    <col min="2569" max="2569" width="10.7109375" style="41" customWidth="1"/>
    <col min="2570" max="2570" width="10.28515625" style="41" bestFit="1" customWidth="1"/>
    <col min="2571" max="2571" width="8.7109375" style="41" customWidth="1"/>
    <col min="2572" max="2572" width="11.28515625" style="41" bestFit="1" customWidth="1"/>
    <col min="2573" max="2573" width="9" style="41" bestFit="1" customWidth="1"/>
    <col min="2574" max="2574" width="9.85546875" style="41" bestFit="1" customWidth="1"/>
    <col min="2575" max="2575" width="6.140625" style="41" bestFit="1" customWidth="1"/>
    <col min="2576" max="2805" width="9.140625" style="41"/>
    <col min="2806" max="2807" width="12.42578125" style="41" customWidth="1"/>
    <col min="2808" max="2808" width="11.5703125" style="41" customWidth="1"/>
    <col min="2809" max="2809" width="14.140625" style="41" bestFit="1" customWidth="1"/>
    <col min="2810" max="2810" width="23.7109375" style="41" customWidth="1"/>
    <col min="2811" max="2811" width="22.140625" style="41" customWidth="1"/>
    <col min="2812" max="2812" width="9.28515625" style="41" customWidth="1"/>
    <col min="2813" max="2813" width="6.5703125" style="41" customWidth="1"/>
    <col min="2814" max="2814" width="15.5703125" style="41" customWidth="1"/>
    <col min="2815" max="2815" width="7.5703125" style="41" customWidth="1"/>
    <col min="2816" max="2816" width="10.5703125" style="41" customWidth="1"/>
    <col min="2817" max="2817" width="12" style="41" bestFit="1" customWidth="1"/>
    <col min="2818" max="2818" width="13.140625" style="41" customWidth="1"/>
    <col min="2819" max="2819" width="12.85546875" style="41" customWidth="1"/>
    <col min="2820" max="2820" width="12.42578125" style="41" customWidth="1"/>
    <col min="2821" max="2821" width="12.85546875" style="41" customWidth="1"/>
    <col min="2822" max="2822" width="11.140625" style="41" bestFit="1" customWidth="1"/>
    <col min="2823" max="2824" width="9.85546875" style="41" customWidth="1"/>
    <col min="2825" max="2825" width="10.7109375" style="41" customWidth="1"/>
    <col min="2826" max="2826" width="10.28515625" style="41" bestFit="1" customWidth="1"/>
    <col min="2827" max="2827" width="8.7109375" style="41" customWidth="1"/>
    <col min="2828" max="2828" width="11.28515625" style="41" bestFit="1" customWidth="1"/>
    <col min="2829" max="2829" width="9" style="41" bestFit="1" customWidth="1"/>
    <col min="2830" max="2830" width="9.85546875" style="41" bestFit="1" customWidth="1"/>
    <col min="2831" max="2831" width="6.140625" style="41" bestFit="1" customWidth="1"/>
    <col min="2832" max="3061" width="9.140625" style="41"/>
    <col min="3062" max="3063" width="12.42578125" style="41" customWidth="1"/>
    <col min="3064" max="3064" width="11.5703125" style="41" customWidth="1"/>
    <col min="3065" max="3065" width="14.140625" style="41" bestFit="1" customWidth="1"/>
    <col min="3066" max="3066" width="23.7109375" style="41" customWidth="1"/>
    <col min="3067" max="3067" width="22.140625" style="41" customWidth="1"/>
    <col min="3068" max="3068" width="9.28515625" style="41" customWidth="1"/>
    <col min="3069" max="3069" width="6.5703125" style="41" customWidth="1"/>
    <col min="3070" max="3070" width="15.5703125" style="41" customWidth="1"/>
    <col min="3071" max="3071" width="7.5703125" style="41" customWidth="1"/>
    <col min="3072" max="3072" width="10.5703125" style="41" customWidth="1"/>
    <col min="3073" max="3073" width="12" style="41" bestFit="1" customWidth="1"/>
    <col min="3074" max="3074" width="13.140625" style="41" customWidth="1"/>
    <col min="3075" max="3075" width="12.85546875" style="41" customWidth="1"/>
    <col min="3076" max="3076" width="12.42578125" style="41" customWidth="1"/>
    <col min="3077" max="3077" width="12.85546875" style="41" customWidth="1"/>
    <col min="3078" max="3078" width="11.140625" style="41" bestFit="1" customWidth="1"/>
    <col min="3079" max="3080" width="9.85546875" style="41" customWidth="1"/>
    <col min="3081" max="3081" width="10.7109375" style="41" customWidth="1"/>
    <col min="3082" max="3082" width="10.28515625" style="41" bestFit="1" customWidth="1"/>
    <col min="3083" max="3083" width="8.7109375" style="41" customWidth="1"/>
    <col min="3084" max="3084" width="11.28515625" style="41" bestFit="1" customWidth="1"/>
    <col min="3085" max="3085" width="9" style="41" bestFit="1" customWidth="1"/>
    <col min="3086" max="3086" width="9.85546875" style="41" bestFit="1" customWidth="1"/>
    <col min="3087" max="3087" width="6.140625" style="41" bestFit="1" customWidth="1"/>
    <col min="3088" max="3317" width="9.140625" style="41"/>
    <col min="3318" max="3319" width="12.42578125" style="41" customWidth="1"/>
    <col min="3320" max="3320" width="11.5703125" style="41" customWidth="1"/>
    <col min="3321" max="3321" width="14.140625" style="41" bestFit="1" customWidth="1"/>
    <col min="3322" max="3322" width="23.7109375" style="41" customWidth="1"/>
    <col min="3323" max="3323" width="22.140625" style="41" customWidth="1"/>
    <col min="3324" max="3324" width="9.28515625" style="41" customWidth="1"/>
    <col min="3325" max="3325" width="6.5703125" style="41" customWidth="1"/>
    <col min="3326" max="3326" width="15.5703125" style="41" customWidth="1"/>
    <col min="3327" max="3327" width="7.5703125" style="41" customWidth="1"/>
    <col min="3328" max="3328" width="10.5703125" style="41" customWidth="1"/>
    <col min="3329" max="3329" width="12" style="41" bestFit="1" customWidth="1"/>
    <col min="3330" max="3330" width="13.140625" style="41" customWidth="1"/>
    <col min="3331" max="3331" width="12.85546875" style="41" customWidth="1"/>
    <col min="3332" max="3332" width="12.42578125" style="41" customWidth="1"/>
    <col min="3333" max="3333" width="12.85546875" style="41" customWidth="1"/>
    <col min="3334" max="3334" width="11.140625" style="41" bestFit="1" customWidth="1"/>
    <col min="3335" max="3336" width="9.85546875" style="41" customWidth="1"/>
    <col min="3337" max="3337" width="10.7109375" style="41" customWidth="1"/>
    <col min="3338" max="3338" width="10.28515625" style="41" bestFit="1" customWidth="1"/>
    <col min="3339" max="3339" width="8.7109375" style="41" customWidth="1"/>
    <col min="3340" max="3340" width="11.28515625" style="41" bestFit="1" customWidth="1"/>
    <col min="3341" max="3341" width="9" style="41" bestFit="1" customWidth="1"/>
    <col min="3342" max="3342" width="9.85546875" style="41" bestFit="1" customWidth="1"/>
    <col min="3343" max="3343" width="6.140625" style="41" bestFit="1" customWidth="1"/>
    <col min="3344" max="3573" width="9.140625" style="41"/>
    <col min="3574" max="3575" width="12.42578125" style="41" customWidth="1"/>
    <col min="3576" max="3576" width="11.5703125" style="41" customWidth="1"/>
    <col min="3577" max="3577" width="14.140625" style="41" bestFit="1" customWidth="1"/>
    <col min="3578" max="3578" width="23.7109375" style="41" customWidth="1"/>
    <col min="3579" max="3579" width="22.140625" style="41" customWidth="1"/>
    <col min="3580" max="3580" width="9.28515625" style="41" customWidth="1"/>
    <col min="3581" max="3581" width="6.5703125" style="41" customWidth="1"/>
    <col min="3582" max="3582" width="15.5703125" style="41" customWidth="1"/>
    <col min="3583" max="3583" width="7.5703125" style="41" customWidth="1"/>
    <col min="3584" max="3584" width="10.5703125" style="41" customWidth="1"/>
    <col min="3585" max="3585" width="12" style="41" bestFit="1" customWidth="1"/>
    <col min="3586" max="3586" width="13.140625" style="41" customWidth="1"/>
    <col min="3587" max="3587" width="12.85546875" style="41" customWidth="1"/>
    <col min="3588" max="3588" width="12.42578125" style="41" customWidth="1"/>
    <col min="3589" max="3589" width="12.85546875" style="41" customWidth="1"/>
    <col min="3590" max="3590" width="11.140625" style="41" bestFit="1" customWidth="1"/>
    <col min="3591" max="3592" width="9.85546875" style="41" customWidth="1"/>
    <col min="3593" max="3593" width="10.7109375" style="41" customWidth="1"/>
    <col min="3594" max="3594" width="10.28515625" style="41" bestFit="1" customWidth="1"/>
    <col min="3595" max="3595" width="8.7109375" style="41" customWidth="1"/>
    <col min="3596" max="3596" width="11.28515625" style="41" bestFit="1" customWidth="1"/>
    <col min="3597" max="3597" width="9" style="41" bestFit="1" customWidth="1"/>
    <col min="3598" max="3598" width="9.85546875" style="41" bestFit="1" customWidth="1"/>
    <col min="3599" max="3599" width="6.140625" style="41" bestFit="1" customWidth="1"/>
    <col min="3600" max="3829" width="9.140625" style="41"/>
    <col min="3830" max="3831" width="12.42578125" style="41" customWidth="1"/>
    <col min="3832" max="3832" width="11.5703125" style="41" customWidth="1"/>
    <col min="3833" max="3833" width="14.140625" style="41" bestFit="1" customWidth="1"/>
    <col min="3834" max="3834" width="23.7109375" style="41" customWidth="1"/>
    <col min="3835" max="3835" width="22.140625" style="41" customWidth="1"/>
    <col min="3836" max="3836" width="9.28515625" style="41" customWidth="1"/>
    <col min="3837" max="3837" width="6.5703125" style="41" customWidth="1"/>
    <col min="3838" max="3838" width="15.5703125" style="41" customWidth="1"/>
    <col min="3839" max="3839" width="7.5703125" style="41" customWidth="1"/>
    <col min="3840" max="3840" width="10.5703125" style="41" customWidth="1"/>
    <col min="3841" max="3841" width="12" style="41" bestFit="1" customWidth="1"/>
    <col min="3842" max="3842" width="13.140625" style="41" customWidth="1"/>
    <col min="3843" max="3843" width="12.85546875" style="41" customWidth="1"/>
    <col min="3844" max="3844" width="12.42578125" style="41" customWidth="1"/>
    <col min="3845" max="3845" width="12.85546875" style="41" customWidth="1"/>
    <col min="3846" max="3846" width="11.140625" style="41" bestFit="1" customWidth="1"/>
    <col min="3847" max="3848" width="9.85546875" style="41" customWidth="1"/>
    <col min="3849" max="3849" width="10.7109375" style="41" customWidth="1"/>
    <col min="3850" max="3850" width="10.28515625" style="41" bestFit="1" customWidth="1"/>
    <col min="3851" max="3851" width="8.7109375" style="41" customWidth="1"/>
    <col min="3852" max="3852" width="11.28515625" style="41" bestFit="1" customWidth="1"/>
    <col min="3853" max="3853" width="9" style="41" bestFit="1" customWidth="1"/>
    <col min="3854" max="3854" width="9.85546875" style="41" bestFit="1" customWidth="1"/>
    <col min="3855" max="3855" width="6.140625" style="41" bestFit="1" customWidth="1"/>
    <col min="3856" max="4085" width="9.140625" style="41"/>
    <col min="4086" max="4087" width="12.42578125" style="41" customWidth="1"/>
    <col min="4088" max="4088" width="11.5703125" style="41" customWidth="1"/>
    <col min="4089" max="4089" width="14.140625" style="41" bestFit="1" customWidth="1"/>
    <col min="4090" max="4090" width="23.7109375" style="41" customWidth="1"/>
    <col min="4091" max="4091" width="22.140625" style="41" customWidth="1"/>
    <col min="4092" max="4092" width="9.28515625" style="41" customWidth="1"/>
    <col min="4093" max="4093" width="6.5703125" style="41" customWidth="1"/>
    <col min="4094" max="4094" width="15.5703125" style="41" customWidth="1"/>
    <col min="4095" max="4095" width="7.5703125" style="41" customWidth="1"/>
    <col min="4096" max="4096" width="10.5703125" style="41" customWidth="1"/>
    <col min="4097" max="4097" width="12" style="41" bestFit="1" customWidth="1"/>
    <col min="4098" max="4098" width="13.140625" style="41" customWidth="1"/>
    <col min="4099" max="4099" width="12.85546875" style="41" customWidth="1"/>
    <col min="4100" max="4100" width="12.42578125" style="41" customWidth="1"/>
    <col min="4101" max="4101" width="12.85546875" style="41" customWidth="1"/>
    <col min="4102" max="4102" width="11.140625" style="41" bestFit="1" customWidth="1"/>
    <col min="4103" max="4104" width="9.85546875" style="41" customWidth="1"/>
    <col min="4105" max="4105" width="10.7109375" style="41" customWidth="1"/>
    <col min="4106" max="4106" width="10.28515625" style="41" bestFit="1" customWidth="1"/>
    <col min="4107" max="4107" width="8.7109375" style="41" customWidth="1"/>
    <col min="4108" max="4108" width="11.28515625" style="41" bestFit="1" customWidth="1"/>
    <col min="4109" max="4109" width="9" style="41" bestFit="1" customWidth="1"/>
    <col min="4110" max="4110" width="9.85546875" style="41" bestFit="1" customWidth="1"/>
    <col min="4111" max="4111" width="6.140625" style="41" bestFit="1" customWidth="1"/>
    <col min="4112" max="4341" width="9.140625" style="41"/>
    <col min="4342" max="4343" width="12.42578125" style="41" customWidth="1"/>
    <col min="4344" max="4344" width="11.5703125" style="41" customWidth="1"/>
    <col min="4345" max="4345" width="14.140625" style="41" bestFit="1" customWidth="1"/>
    <col min="4346" max="4346" width="23.7109375" style="41" customWidth="1"/>
    <col min="4347" max="4347" width="22.140625" style="41" customWidth="1"/>
    <col min="4348" max="4348" width="9.28515625" style="41" customWidth="1"/>
    <col min="4349" max="4349" width="6.5703125" style="41" customWidth="1"/>
    <col min="4350" max="4350" width="15.5703125" style="41" customWidth="1"/>
    <col min="4351" max="4351" width="7.5703125" style="41" customWidth="1"/>
    <col min="4352" max="4352" width="10.5703125" style="41" customWidth="1"/>
    <col min="4353" max="4353" width="12" style="41" bestFit="1" customWidth="1"/>
    <col min="4354" max="4354" width="13.140625" style="41" customWidth="1"/>
    <col min="4355" max="4355" width="12.85546875" style="41" customWidth="1"/>
    <col min="4356" max="4356" width="12.42578125" style="41" customWidth="1"/>
    <col min="4357" max="4357" width="12.85546875" style="41" customWidth="1"/>
    <col min="4358" max="4358" width="11.140625" style="41" bestFit="1" customWidth="1"/>
    <col min="4359" max="4360" width="9.85546875" style="41" customWidth="1"/>
    <col min="4361" max="4361" width="10.7109375" style="41" customWidth="1"/>
    <col min="4362" max="4362" width="10.28515625" style="41" bestFit="1" customWidth="1"/>
    <col min="4363" max="4363" width="8.7109375" style="41" customWidth="1"/>
    <col min="4364" max="4364" width="11.28515625" style="41" bestFit="1" customWidth="1"/>
    <col min="4365" max="4365" width="9" style="41" bestFit="1" customWidth="1"/>
    <col min="4366" max="4366" width="9.85546875" style="41" bestFit="1" customWidth="1"/>
    <col min="4367" max="4367" width="6.140625" style="41" bestFit="1" customWidth="1"/>
    <col min="4368" max="4597" width="9.140625" style="41"/>
    <col min="4598" max="4599" width="12.42578125" style="41" customWidth="1"/>
    <col min="4600" max="4600" width="11.5703125" style="41" customWidth="1"/>
    <col min="4601" max="4601" width="14.140625" style="41" bestFit="1" customWidth="1"/>
    <col min="4602" max="4602" width="23.7109375" style="41" customWidth="1"/>
    <col min="4603" max="4603" width="22.140625" style="41" customWidth="1"/>
    <col min="4604" max="4604" width="9.28515625" style="41" customWidth="1"/>
    <col min="4605" max="4605" width="6.5703125" style="41" customWidth="1"/>
    <col min="4606" max="4606" width="15.5703125" style="41" customWidth="1"/>
    <col min="4607" max="4607" width="7.5703125" style="41" customWidth="1"/>
    <col min="4608" max="4608" width="10.5703125" style="41" customWidth="1"/>
    <col min="4609" max="4609" width="12" style="41" bestFit="1" customWidth="1"/>
    <col min="4610" max="4610" width="13.140625" style="41" customWidth="1"/>
    <col min="4611" max="4611" width="12.85546875" style="41" customWidth="1"/>
    <col min="4612" max="4612" width="12.42578125" style="41" customWidth="1"/>
    <col min="4613" max="4613" width="12.85546875" style="41" customWidth="1"/>
    <col min="4614" max="4614" width="11.140625" style="41" bestFit="1" customWidth="1"/>
    <col min="4615" max="4616" width="9.85546875" style="41" customWidth="1"/>
    <col min="4617" max="4617" width="10.7109375" style="41" customWidth="1"/>
    <col min="4618" max="4618" width="10.28515625" style="41" bestFit="1" customWidth="1"/>
    <col min="4619" max="4619" width="8.7109375" style="41" customWidth="1"/>
    <col min="4620" max="4620" width="11.28515625" style="41" bestFit="1" customWidth="1"/>
    <col min="4621" max="4621" width="9" style="41" bestFit="1" customWidth="1"/>
    <col min="4622" max="4622" width="9.85546875" style="41" bestFit="1" customWidth="1"/>
    <col min="4623" max="4623" width="6.140625" style="41" bestFit="1" customWidth="1"/>
    <col min="4624" max="4853" width="9.140625" style="41"/>
    <col min="4854" max="4855" width="12.42578125" style="41" customWidth="1"/>
    <col min="4856" max="4856" width="11.5703125" style="41" customWidth="1"/>
    <col min="4857" max="4857" width="14.140625" style="41" bestFit="1" customWidth="1"/>
    <col min="4858" max="4858" width="23.7109375" style="41" customWidth="1"/>
    <col min="4859" max="4859" width="22.140625" style="41" customWidth="1"/>
    <col min="4860" max="4860" width="9.28515625" style="41" customWidth="1"/>
    <col min="4861" max="4861" width="6.5703125" style="41" customWidth="1"/>
    <col min="4862" max="4862" width="15.5703125" style="41" customWidth="1"/>
    <col min="4863" max="4863" width="7.5703125" style="41" customWidth="1"/>
    <col min="4864" max="4864" width="10.5703125" style="41" customWidth="1"/>
    <col min="4865" max="4865" width="12" style="41" bestFit="1" customWidth="1"/>
    <col min="4866" max="4866" width="13.140625" style="41" customWidth="1"/>
    <col min="4867" max="4867" width="12.85546875" style="41" customWidth="1"/>
    <col min="4868" max="4868" width="12.42578125" style="41" customWidth="1"/>
    <col min="4869" max="4869" width="12.85546875" style="41" customWidth="1"/>
    <col min="4870" max="4870" width="11.140625" style="41" bestFit="1" customWidth="1"/>
    <col min="4871" max="4872" width="9.85546875" style="41" customWidth="1"/>
    <col min="4873" max="4873" width="10.7109375" style="41" customWidth="1"/>
    <col min="4874" max="4874" width="10.28515625" style="41" bestFit="1" customWidth="1"/>
    <col min="4875" max="4875" width="8.7109375" style="41" customWidth="1"/>
    <col min="4876" max="4876" width="11.28515625" style="41" bestFit="1" customWidth="1"/>
    <col min="4877" max="4877" width="9" style="41" bestFit="1" customWidth="1"/>
    <col min="4878" max="4878" width="9.85546875" style="41" bestFit="1" customWidth="1"/>
    <col min="4879" max="4879" width="6.140625" style="41" bestFit="1" customWidth="1"/>
    <col min="4880" max="5109" width="9.140625" style="41"/>
    <col min="5110" max="5111" width="12.42578125" style="41" customWidth="1"/>
    <col min="5112" max="5112" width="11.5703125" style="41" customWidth="1"/>
    <col min="5113" max="5113" width="14.140625" style="41" bestFit="1" customWidth="1"/>
    <col min="5114" max="5114" width="23.7109375" style="41" customWidth="1"/>
    <col min="5115" max="5115" width="22.140625" style="41" customWidth="1"/>
    <col min="5116" max="5116" width="9.28515625" style="41" customWidth="1"/>
    <col min="5117" max="5117" width="6.5703125" style="41" customWidth="1"/>
    <col min="5118" max="5118" width="15.5703125" style="41" customWidth="1"/>
    <col min="5119" max="5119" width="7.5703125" style="41" customWidth="1"/>
    <col min="5120" max="5120" width="10.5703125" style="41" customWidth="1"/>
    <col min="5121" max="5121" width="12" style="41" bestFit="1" customWidth="1"/>
    <col min="5122" max="5122" width="13.140625" style="41" customWidth="1"/>
    <col min="5123" max="5123" width="12.85546875" style="41" customWidth="1"/>
    <col min="5124" max="5124" width="12.42578125" style="41" customWidth="1"/>
    <col min="5125" max="5125" width="12.85546875" style="41" customWidth="1"/>
    <col min="5126" max="5126" width="11.140625" style="41" bestFit="1" customWidth="1"/>
    <col min="5127" max="5128" width="9.85546875" style="41" customWidth="1"/>
    <col min="5129" max="5129" width="10.7109375" style="41" customWidth="1"/>
    <col min="5130" max="5130" width="10.28515625" style="41" bestFit="1" customWidth="1"/>
    <col min="5131" max="5131" width="8.7109375" style="41" customWidth="1"/>
    <col min="5132" max="5132" width="11.28515625" style="41" bestFit="1" customWidth="1"/>
    <col min="5133" max="5133" width="9" style="41" bestFit="1" customWidth="1"/>
    <col min="5134" max="5134" width="9.85546875" style="41" bestFit="1" customWidth="1"/>
    <col min="5135" max="5135" width="6.140625" style="41" bestFit="1" customWidth="1"/>
    <col min="5136" max="5365" width="9.140625" style="41"/>
    <col min="5366" max="5367" width="12.42578125" style="41" customWidth="1"/>
    <col min="5368" max="5368" width="11.5703125" style="41" customWidth="1"/>
    <col min="5369" max="5369" width="14.140625" style="41" bestFit="1" customWidth="1"/>
    <col min="5370" max="5370" width="23.7109375" style="41" customWidth="1"/>
    <col min="5371" max="5371" width="22.140625" style="41" customWidth="1"/>
    <col min="5372" max="5372" width="9.28515625" style="41" customWidth="1"/>
    <col min="5373" max="5373" width="6.5703125" style="41" customWidth="1"/>
    <col min="5374" max="5374" width="15.5703125" style="41" customWidth="1"/>
    <col min="5375" max="5375" width="7.5703125" style="41" customWidth="1"/>
    <col min="5376" max="5376" width="10.5703125" style="41" customWidth="1"/>
    <col min="5377" max="5377" width="12" style="41" bestFit="1" customWidth="1"/>
    <col min="5378" max="5378" width="13.140625" style="41" customWidth="1"/>
    <col min="5379" max="5379" width="12.85546875" style="41" customWidth="1"/>
    <col min="5380" max="5380" width="12.42578125" style="41" customWidth="1"/>
    <col min="5381" max="5381" width="12.85546875" style="41" customWidth="1"/>
    <col min="5382" max="5382" width="11.140625" style="41" bestFit="1" customWidth="1"/>
    <col min="5383" max="5384" width="9.85546875" style="41" customWidth="1"/>
    <col min="5385" max="5385" width="10.7109375" style="41" customWidth="1"/>
    <col min="5386" max="5386" width="10.28515625" style="41" bestFit="1" customWidth="1"/>
    <col min="5387" max="5387" width="8.7109375" style="41" customWidth="1"/>
    <col min="5388" max="5388" width="11.28515625" style="41" bestFit="1" customWidth="1"/>
    <col min="5389" max="5389" width="9" style="41" bestFit="1" customWidth="1"/>
    <col min="5390" max="5390" width="9.85546875" style="41" bestFit="1" customWidth="1"/>
    <col min="5391" max="5391" width="6.140625" style="41" bestFit="1" customWidth="1"/>
    <col min="5392" max="5621" width="9.140625" style="41"/>
    <col min="5622" max="5623" width="12.42578125" style="41" customWidth="1"/>
    <col min="5624" max="5624" width="11.5703125" style="41" customWidth="1"/>
    <col min="5625" max="5625" width="14.140625" style="41" bestFit="1" customWidth="1"/>
    <col min="5626" max="5626" width="23.7109375" style="41" customWidth="1"/>
    <col min="5627" max="5627" width="22.140625" style="41" customWidth="1"/>
    <col min="5628" max="5628" width="9.28515625" style="41" customWidth="1"/>
    <col min="5629" max="5629" width="6.5703125" style="41" customWidth="1"/>
    <col min="5630" max="5630" width="15.5703125" style="41" customWidth="1"/>
    <col min="5631" max="5631" width="7.5703125" style="41" customWidth="1"/>
    <col min="5632" max="5632" width="10.5703125" style="41" customWidth="1"/>
    <col min="5633" max="5633" width="12" style="41" bestFit="1" customWidth="1"/>
    <col min="5634" max="5634" width="13.140625" style="41" customWidth="1"/>
    <col min="5635" max="5635" width="12.85546875" style="41" customWidth="1"/>
    <col min="5636" max="5636" width="12.42578125" style="41" customWidth="1"/>
    <col min="5637" max="5637" width="12.85546875" style="41" customWidth="1"/>
    <col min="5638" max="5638" width="11.140625" style="41" bestFit="1" customWidth="1"/>
    <col min="5639" max="5640" width="9.85546875" style="41" customWidth="1"/>
    <col min="5641" max="5641" width="10.7109375" style="41" customWidth="1"/>
    <col min="5642" max="5642" width="10.28515625" style="41" bestFit="1" customWidth="1"/>
    <col min="5643" max="5643" width="8.7109375" style="41" customWidth="1"/>
    <col min="5644" max="5644" width="11.28515625" style="41" bestFit="1" customWidth="1"/>
    <col min="5645" max="5645" width="9" style="41" bestFit="1" customWidth="1"/>
    <col min="5646" max="5646" width="9.85546875" style="41" bestFit="1" customWidth="1"/>
    <col min="5647" max="5647" width="6.140625" style="41" bestFit="1" customWidth="1"/>
    <col min="5648" max="5877" width="9.140625" style="41"/>
    <col min="5878" max="5879" width="12.42578125" style="41" customWidth="1"/>
    <col min="5880" max="5880" width="11.5703125" style="41" customWidth="1"/>
    <col min="5881" max="5881" width="14.140625" style="41" bestFit="1" customWidth="1"/>
    <col min="5882" max="5882" width="23.7109375" style="41" customWidth="1"/>
    <col min="5883" max="5883" width="22.140625" style="41" customWidth="1"/>
    <col min="5884" max="5884" width="9.28515625" style="41" customWidth="1"/>
    <col min="5885" max="5885" width="6.5703125" style="41" customWidth="1"/>
    <col min="5886" max="5886" width="15.5703125" style="41" customWidth="1"/>
    <col min="5887" max="5887" width="7.5703125" style="41" customWidth="1"/>
    <col min="5888" max="5888" width="10.5703125" style="41" customWidth="1"/>
    <col min="5889" max="5889" width="12" style="41" bestFit="1" customWidth="1"/>
    <col min="5890" max="5890" width="13.140625" style="41" customWidth="1"/>
    <col min="5891" max="5891" width="12.85546875" style="41" customWidth="1"/>
    <col min="5892" max="5892" width="12.42578125" style="41" customWidth="1"/>
    <col min="5893" max="5893" width="12.85546875" style="41" customWidth="1"/>
    <col min="5894" max="5894" width="11.140625" style="41" bestFit="1" customWidth="1"/>
    <col min="5895" max="5896" width="9.85546875" style="41" customWidth="1"/>
    <col min="5897" max="5897" width="10.7109375" style="41" customWidth="1"/>
    <col min="5898" max="5898" width="10.28515625" style="41" bestFit="1" customWidth="1"/>
    <col min="5899" max="5899" width="8.7109375" style="41" customWidth="1"/>
    <col min="5900" max="5900" width="11.28515625" style="41" bestFit="1" customWidth="1"/>
    <col min="5901" max="5901" width="9" style="41" bestFit="1" customWidth="1"/>
    <col min="5902" max="5902" width="9.85546875" style="41" bestFit="1" customWidth="1"/>
    <col min="5903" max="5903" width="6.140625" style="41" bestFit="1" customWidth="1"/>
    <col min="5904" max="6133" width="9.140625" style="41"/>
    <col min="6134" max="6135" width="12.42578125" style="41" customWidth="1"/>
    <col min="6136" max="6136" width="11.5703125" style="41" customWidth="1"/>
    <col min="6137" max="6137" width="14.140625" style="41" bestFit="1" customWidth="1"/>
    <col min="6138" max="6138" width="23.7109375" style="41" customWidth="1"/>
    <col min="6139" max="6139" width="22.140625" style="41" customWidth="1"/>
    <col min="6140" max="6140" width="9.28515625" style="41" customWidth="1"/>
    <col min="6141" max="6141" width="6.5703125" style="41" customWidth="1"/>
    <col min="6142" max="6142" width="15.5703125" style="41" customWidth="1"/>
    <col min="6143" max="6143" width="7.5703125" style="41" customWidth="1"/>
    <col min="6144" max="6144" width="10.5703125" style="41" customWidth="1"/>
    <col min="6145" max="6145" width="12" style="41" bestFit="1" customWidth="1"/>
    <col min="6146" max="6146" width="13.140625" style="41" customWidth="1"/>
    <col min="6147" max="6147" width="12.85546875" style="41" customWidth="1"/>
    <col min="6148" max="6148" width="12.42578125" style="41" customWidth="1"/>
    <col min="6149" max="6149" width="12.85546875" style="41" customWidth="1"/>
    <col min="6150" max="6150" width="11.140625" style="41" bestFit="1" customWidth="1"/>
    <col min="6151" max="6152" width="9.85546875" style="41" customWidth="1"/>
    <col min="6153" max="6153" width="10.7109375" style="41" customWidth="1"/>
    <col min="6154" max="6154" width="10.28515625" style="41" bestFit="1" customWidth="1"/>
    <col min="6155" max="6155" width="8.7109375" style="41" customWidth="1"/>
    <col min="6156" max="6156" width="11.28515625" style="41" bestFit="1" customWidth="1"/>
    <col min="6157" max="6157" width="9" style="41" bestFit="1" customWidth="1"/>
    <col min="6158" max="6158" width="9.85546875" style="41" bestFit="1" customWidth="1"/>
    <col min="6159" max="6159" width="6.140625" style="41" bestFit="1" customWidth="1"/>
    <col min="6160" max="6389" width="9.140625" style="41"/>
    <col min="6390" max="6391" width="12.42578125" style="41" customWidth="1"/>
    <col min="6392" max="6392" width="11.5703125" style="41" customWidth="1"/>
    <col min="6393" max="6393" width="14.140625" style="41" bestFit="1" customWidth="1"/>
    <col min="6394" max="6394" width="23.7109375" style="41" customWidth="1"/>
    <col min="6395" max="6395" width="22.140625" style="41" customWidth="1"/>
    <col min="6396" max="6396" width="9.28515625" style="41" customWidth="1"/>
    <col min="6397" max="6397" width="6.5703125" style="41" customWidth="1"/>
    <col min="6398" max="6398" width="15.5703125" style="41" customWidth="1"/>
    <col min="6399" max="6399" width="7.5703125" style="41" customWidth="1"/>
    <col min="6400" max="6400" width="10.5703125" style="41" customWidth="1"/>
    <col min="6401" max="6401" width="12" style="41" bestFit="1" customWidth="1"/>
    <col min="6402" max="6402" width="13.140625" style="41" customWidth="1"/>
    <col min="6403" max="6403" width="12.85546875" style="41" customWidth="1"/>
    <col min="6404" max="6404" width="12.42578125" style="41" customWidth="1"/>
    <col min="6405" max="6405" width="12.85546875" style="41" customWidth="1"/>
    <col min="6406" max="6406" width="11.140625" style="41" bestFit="1" customWidth="1"/>
    <col min="6407" max="6408" width="9.85546875" style="41" customWidth="1"/>
    <col min="6409" max="6409" width="10.7109375" style="41" customWidth="1"/>
    <col min="6410" max="6410" width="10.28515625" style="41" bestFit="1" customWidth="1"/>
    <col min="6411" max="6411" width="8.7109375" style="41" customWidth="1"/>
    <col min="6412" max="6412" width="11.28515625" style="41" bestFit="1" customWidth="1"/>
    <col min="6413" max="6413" width="9" style="41" bestFit="1" customWidth="1"/>
    <col min="6414" max="6414" width="9.85546875" style="41" bestFit="1" customWidth="1"/>
    <col min="6415" max="6415" width="6.140625" style="41" bestFit="1" customWidth="1"/>
    <col min="6416" max="6645" width="9.140625" style="41"/>
    <col min="6646" max="6647" width="12.42578125" style="41" customWidth="1"/>
    <col min="6648" max="6648" width="11.5703125" style="41" customWidth="1"/>
    <col min="6649" max="6649" width="14.140625" style="41" bestFit="1" customWidth="1"/>
    <col min="6650" max="6650" width="23.7109375" style="41" customWidth="1"/>
    <col min="6651" max="6651" width="22.140625" style="41" customWidth="1"/>
    <col min="6652" max="6652" width="9.28515625" style="41" customWidth="1"/>
    <col min="6653" max="6653" width="6.5703125" style="41" customWidth="1"/>
    <col min="6654" max="6654" width="15.5703125" style="41" customWidth="1"/>
    <col min="6655" max="6655" width="7.5703125" style="41" customWidth="1"/>
    <col min="6656" max="6656" width="10.5703125" style="41" customWidth="1"/>
    <col min="6657" max="6657" width="12" style="41" bestFit="1" customWidth="1"/>
    <col min="6658" max="6658" width="13.140625" style="41" customWidth="1"/>
    <col min="6659" max="6659" width="12.85546875" style="41" customWidth="1"/>
    <col min="6660" max="6660" width="12.42578125" style="41" customWidth="1"/>
    <col min="6661" max="6661" width="12.85546875" style="41" customWidth="1"/>
    <col min="6662" max="6662" width="11.140625" style="41" bestFit="1" customWidth="1"/>
    <col min="6663" max="6664" width="9.85546875" style="41" customWidth="1"/>
    <col min="6665" max="6665" width="10.7109375" style="41" customWidth="1"/>
    <col min="6666" max="6666" width="10.28515625" style="41" bestFit="1" customWidth="1"/>
    <col min="6667" max="6667" width="8.7109375" style="41" customWidth="1"/>
    <col min="6668" max="6668" width="11.28515625" style="41" bestFit="1" customWidth="1"/>
    <col min="6669" max="6669" width="9" style="41" bestFit="1" customWidth="1"/>
    <col min="6670" max="6670" width="9.85546875" style="41" bestFit="1" customWidth="1"/>
    <col min="6671" max="6671" width="6.140625" style="41" bestFit="1" customWidth="1"/>
    <col min="6672" max="6901" width="9.140625" style="41"/>
    <col min="6902" max="6903" width="12.42578125" style="41" customWidth="1"/>
    <col min="6904" max="6904" width="11.5703125" style="41" customWidth="1"/>
    <col min="6905" max="6905" width="14.140625" style="41" bestFit="1" customWidth="1"/>
    <col min="6906" max="6906" width="23.7109375" style="41" customWidth="1"/>
    <col min="6907" max="6907" width="22.140625" style="41" customWidth="1"/>
    <col min="6908" max="6908" width="9.28515625" style="41" customWidth="1"/>
    <col min="6909" max="6909" width="6.5703125" style="41" customWidth="1"/>
    <col min="6910" max="6910" width="15.5703125" style="41" customWidth="1"/>
    <col min="6911" max="6911" width="7.5703125" style="41" customWidth="1"/>
    <col min="6912" max="6912" width="10.5703125" style="41" customWidth="1"/>
    <col min="6913" max="6913" width="12" style="41" bestFit="1" customWidth="1"/>
    <col min="6914" max="6914" width="13.140625" style="41" customWidth="1"/>
    <col min="6915" max="6915" width="12.85546875" style="41" customWidth="1"/>
    <col min="6916" max="6916" width="12.42578125" style="41" customWidth="1"/>
    <col min="6917" max="6917" width="12.85546875" style="41" customWidth="1"/>
    <col min="6918" max="6918" width="11.140625" style="41" bestFit="1" customWidth="1"/>
    <col min="6919" max="6920" width="9.85546875" style="41" customWidth="1"/>
    <col min="6921" max="6921" width="10.7109375" style="41" customWidth="1"/>
    <col min="6922" max="6922" width="10.28515625" style="41" bestFit="1" customWidth="1"/>
    <col min="6923" max="6923" width="8.7109375" style="41" customWidth="1"/>
    <col min="6924" max="6924" width="11.28515625" style="41" bestFit="1" customWidth="1"/>
    <col min="6925" max="6925" width="9" style="41" bestFit="1" customWidth="1"/>
    <col min="6926" max="6926" width="9.85546875" style="41" bestFit="1" customWidth="1"/>
    <col min="6927" max="6927" width="6.140625" style="41" bestFit="1" customWidth="1"/>
    <col min="6928" max="7157" width="9.140625" style="41"/>
    <col min="7158" max="7159" width="12.42578125" style="41" customWidth="1"/>
    <col min="7160" max="7160" width="11.5703125" style="41" customWidth="1"/>
    <col min="7161" max="7161" width="14.140625" style="41" bestFit="1" customWidth="1"/>
    <col min="7162" max="7162" width="23.7109375" style="41" customWidth="1"/>
    <col min="7163" max="7163" width="22.140625" style="41" customWidth="1"/>
    <col min="7164" max="7164" width="9.28515625" style="41" customWidth="1"/>
    <col min="7165" max="7165" width="6.5703125" style="41" customWidth="1"/>
    <col min="7166" max="7166" width="15.5703125" style="41" customWidth="1"/>
    <col min="7167" max="7167" width="7.5703125" style="41" customWidth="1"/>
    <col min="7168" max="7168" width="10.5703125" style="41" customWidth="1"/>
    <col min="7169" max="7169" width="12" style="41" bestFit="1" customWidth="1"/>
    <col min="7170" max="7170" width="13.140625" style="41" customWidth="1"/>
    <col min="7171" max="7171" width="12.85546875" style="41" customWidth="1"/>
    <col min="7172" max="7172" width="12.42578125" style="41" customWidth="1"/>
    <col min="7173" max="7173" width="12.85546875" style="41" customWidth="1"/>
    <col min="7174" max="7174" width="11.140625" style="41" bestFit="1" customWidth="1"/>
    <col min="7175" max="7176" width="9.85546875" style="41" customWidth="1"/>
    <col min="7177" max="7177" width="10.7109375" style="41" customWidth="1"/>
    <col min="7178" max="7178" width="10.28515625" style="41" bestFit="1" customWidth="1"/>
    <col min="7179" max="7179" width="8.7109375" style="41" customWidth="1"/>
    <col min="7180" max="7180" width="11.28515625" style="41" bestFit="1" customWidth="1"/>
    <col min="7181" max="7181" width="9" style="41" bestFit="1" customWidth="1"/>
    <col min="7182" max="7182" width="9.85546875" style="41" bestFit="1" customWidth="1"/>
    <col min="7183" max="7183" width="6.140625" style="41" bestFit="1" customWidth="1"/>
    <col min="7184" max="7413" width="9.140625" style="41"/>
    <col min="7414" max="7415" width="12.42578125" style="41" customWidth="1"/>
    <col min="7416" max="7416" width="11.5703125" style="41" customWidth="1"/>
    <col min="7417" max="7417" width="14.140625" style="41" bestFit="1" customWidth="1"/>
    <col min="7418" max="7418" width="23.7109375" style="41" customWidth="1"/>
    <col min="7419" max="7419" width="22.140625" style="41" customWidth="1"/>
    <col min="7420" max="7420" width="9.28515625" style="41" customWidth="1"/>
    <col min="7421" max="7421" width="6.5703125" style="41" customWidth="1"/>
    <col min="7422" max="7422" width="15.5703125" style="41" customWidth="1"/>
    <col min="7423" max="7423" width="7.5703125" style="41" customWidth="1"/>
    <col min="7424" max="7424" width="10.5703125" style="41" customWidth="1"/>
    <col min="7425" max="7425" width="12" style="41" bestFit="1" customWidth="1"/>
    <col min="7426" max="7426" width="13.140625" style="41" customWidth="1"/>
    <col min="7427" max="7427" width="12.85546875" style="41" customWidth="1"/>
    <col min="7428" max="7428" width="12.42578125" style="41" customWidth="1"/>
    <col min="7429" max="7429" width="12.85546875" style="41" customWidth="1"/>
    <col min="7430" max="7430" width="11.140625" style="41" bestFit="1" customWidth="1"/>
    <col min="7431" max="7432" width="9.85546875" style="41" customWidth="1"/>
    <col min="7433" max="7433" width="10.7109375" style="41" customWidth="1"/>
    <col min="7434" max="7434" width="10.28515625" style="41" bestFit="1" customWidth="1"/>
    <col min="7435" max="7435" width="8.7109375" style="41" customWidth="1"/>
    <col min="7436" max="7436" width="11.28515625" style="41" bestFit="1" customWidth="1"/>
    <col min="7437" max="7437" width="9" style="41" bestFit="1" customWidth="1"/>
    <col min="7438" max="7438" width="9.85546875" style="41" bestFit="1" customWidth="1"/>
    <col min="7439" max="7439" width="6.140625" style="41" bestFit="1" customWidth="1"/>
    <col min="7440" max="7669" width="9.140625" style="41"/>
    <col min="7670" max="7671" width="12.42578125" style="41" customWidth="1"/>
    <col min="7672" max="7672" width="11.5703125" style="41" customWidth="1"/>
    <col min="7673" max="7673" width="14.140625" style="41" bestFit="1" customWidth="1"/>
    <col min="7674" max="7674" width="23.7109375" style="41" customWidth="1"/>
    <col min="7675" max="7675" width="22.140625" style="41" customWidth="1"/>
    <col min="7676" max="7676" width="9.28515625" style="41" customWidth="1"/>
    <col min="7677" max="7677" width="6.5703125" style="41" customWidth="1"/>
    <col min="7678" max="7678" width="15.5703125" style="41" customWidth="1"/>
    <col min="7679" max="7679" width="7.5703125" style="41" customWidth="1"/>
    <col min="7680" max="7680" width="10.5703125" style="41" customWidth="1"/>
    <col min="7681" max="7681" width="12" style="41" bestFit="1" customWidth="1"/>
    <col min="7682" max="7682" width="13.140625" style="41" customWidth="1"/>
    <col min="7683" max="7683" width="12.85546875" style="41" customWidth="1"/>
    <col min="7684" max="7684" width="12.42578125" style="41" customWidth="1"/>
    <col min="7685" max="7685" width="12.85546875" style="41" customWidth="1"/>
    <col min="7686" max="7686" width="11.140625" style="41" bestFit="1" customWidth="1"/>
    <col min="7687" max="7688" width="9.85546875" style="41" customWidth="1"/>
    <col min="7689" max="7689" width="10.7109375" style="41" customWidth="1"/>
    <col min="7690" max="7690" width="10.28515625" style="41" bestFit="1" customWidth="1"/>
    <col min="7691" max="7691" width="8.7109375" style="41" customWidth="1"/>
    <col min="7692" max="7692" width="11.28515625" style="41" bestFit="1" customWidth="1"/>
    <col min="7693" max="7693" width="9" style="41" bestFit="1" customWidth="1"/>
    <col min="7694" max="7694" width="9.85546875" style="41" bestFit="1" customWidth="1"/>
    <col min="7695" max="7695" width="6.140625" style="41" bestFit="1" customWidth="1"/>
    <col min="7696" max="7925" width="9.140625" style="41"/>
    <col min="7926" max="7927" width="12.42578125" style="41" customWidth="1"/>
    <col min="7928" max="7928" width="11.5703125" style="41" customWidth="1"/>
    <col min="7929" max="7929" width="14.140625" style="41" bestFit="1" customWidth="1"/>
    <col min="7930" max="7930" width="23.7109375" style="41" customWidth="1"/>
    <col min="7931" max="7931" width="22.140625" style="41" customWidth="1"/>
    <col min="7932" max="7932" width="9.28515625" style="41" customWidth="1"/>
    <col min="7933" max="7933" width="6.5703125" style="41" customWidth="1"/>
    <col min="7934" max="7934" width="15.5703125" style="41" customWidth="1"/>
    <col min="7935" max="7935" width="7.5703125" style="41" customWidth="1"/>
    <col min="7936" max="7936" width="10.5703125" style="41" customWidth="1"/>
    <col min="7937" max="7937" width="12" style="41" bestFit="1" customWidth="1"/>
    <col min="7938" max="7938" width="13.140625" style="41" customWidth="1"/>
    <col min="7939" max="7939" width="12.85546875" style="41" customWidth="1"/>
    <col min="7940" max="7940" width="12.42578125" style="41" customWidth="1"/>
    <col min="7941" max="7941" width="12.85546875" style="41" customWidth="1"/>
    <col min="7942" max="7942" width="11.140625" style="41" bestFit="1" customWidth="1"/>
    <col min="7943" max="7944" width="9.85546875" style="41" customWidth="1"/>
    <col min="7945" max="7945" width="10.7109375" style="41" customWidth="1"/>
    <col min="7946" max="7946" width="10.28515625" style="41" bestFit="1" customWidth="1"/>
    <col min="7947" max="7947" width="8.7109375" style="41" customWidth="1"/>
    <col min="7948" max="7948" width="11.28515625" style="41" bestFit="1" customWidth="1"/>
    <col min="7949" max="7949" width="9" style="41" bestFit="1" customWidth="1"/>
    <col min="7950" max="7950" width="9.85546875" style="41" bestFit="1" customWidth="1"/>
    <col min="7951" max="7951" width="6.140625" style="41" bestFit="1" customWidth="1"/>
    <col min="7952" max="8181" width="9.140625" style="41"/>
    <col min="8182" max="8183" width="12.42578125" style="41" customWidth="1"/>
    <col min="8184" max="8184" width="11.5703125" style="41" customWidth="1"/>
    <col min="8185" max="8185" width="14.140625" style="41" bestFit="1" customWidth="1"/>
    <col min="8186" max="8186" width="23.7109375" style="41" customWidth="1"/>
    <col min="8187" max="8187" width="22.140625" style="41" customWidth="1"/>
    <col min="8188" max="8188" width="9.28515625" style="41" customWidth="1"/>
    <col min="8189" max="8189" width="6.5703125" style="41" customWidth="1"/>
    <col min="8190" max="8190" width="15.5703125" style="41" customWidth="1"/>
    <col min="8191" max="8191" width="7.5703125" style="41" customWidth="1"/>
    <col min="8192" max="8192" width="10.5703125" style="41" customWidth="1"/>
    <col min="8193" max="8193" width="12" style="41" bestFit="1" customWidth="1"/>
    <col min="8194" max="8194" width="13.140625" style="41" customWidth="1"/>
    <col min="8195" max="8195" width="12.85546875" style="41" customWidth="1"/>
    <col min="8196" max="8196" width="12.42578125" style="41" customWidth="1"/>
    <col min="8197" max="8197" width="12.85546875" style="41" customWidth="1"/>
    <col min="8198" max="8198" width="11.140625" style="41" bestFit="1" customWidth="1"/>
    <col min="8199" max="8200" width="9.85546875" style="41" customWidth="1"/>
    <col min="8201" max="8201" width="10.7109375" style="41" customWidth="1"/>
    <col min="8202" max="8202" width="10.28515625" style="41" bestFit="1" customWidth="1"/>
    <col min="8203" max="8203" width="8.7109375" style="41" customWidth="1"/>
    <col min="8204" max="8204" width="11.28515625" style="41" bestFit="1" customWidth="1"/>
    <col min="8205" max="8205" width="9" style="41" bestFit="1" customWidth="1"/>
    <col min="8206" max="8206" width="9.85546875" style="41" bestFit="1" customWidth="1"/>
    <col min="8207" max="8207" width="6.140625" style="41" bestFit="1" customWidth="1"/>
    <col min="8208" max="8437" width="9.140625" style="41"/>
    <col min="8438" max="8439" width="12.42578125" style="41" customWidth="1"/>
    <col min="8440" max="8440" width="11.5703125" style="41" customWidth="1"/>
    <col min="8441" max="8441" width="14.140625" style="41" bestFit="1" customWidth="1"/>
    <col min="8442" max="8442" width="23.7109375" style="41" customWidth="1"/>
    <col min="8443" max="8443" width="22.140625" style="41" customWidth="1"/>
    <col min="8444" max="8444" width="9.28515625" style="41" customWidth="1"/>
    <col min="8445" max="8445" width="6.5703125" style="41" customWidth="1"/>
    <col min="8446" max="8446" width="15.5703125" style="41" customWidth="1"/>
    <col min="8447" max="8447" width="7.5703125" style="41" customWidth="1"/>
    <col min="8448" max="8448" width="10.5703125" style="41" customWidth="1"/>
    <col min="8449" max="8449" width="12" style="41" bestFit="1" customWidth="1"/>
    <col min="8450" max="8450" width="13.140625" style="41" customWidth="1"/>
    <col min="8451" max="8451" width="12.85546875" style="41" customWidth="1"/>
    <col min="8452" max="8452" width="12.42578125" style="41" customWidth="1"/>
    <col min="8453" max="8453" width="12.85546875" style="41" customWidth="1"/>
    <col min="8454" max="8454" width="11.140625" style="41" bestFit="1" customWidth="1"/>
    <col min="8455" max="8456" width="9.85546875" style="41" customWidth="1"/>
    <col min="8457" max="8457" width="10.7109375" style="41" customWidth="1"/>
    <col min="8458" max="8458" width="10.28515625" style="41" bestFit="1" customWidth="1"/>
    <col min="8459" max="8459" width="8.7109375" style="41" customWidth="1"/>
    <col min="8460" max="8460" width="11.28515625" style="41" bestFit="1" customWidth="1"/>
    <col min="8461" max="8461" width="9" style="41" bestFit="1" customWidth="1"/>
    <col min="8462" max="8462" width="9.85546875" style="41" bestFit="1" customWidth="1"/>
    <col min="8463" max="8463" width="6.140625" style="41" bestFit="1" customWidth="1"/>
    <col min="8464" max="8693" width="9.140625" style="41"/>
    <col min="8694" max="8695" width="12.42578125" style="41" customWidth="1"/>
    <col min="8696" max="8696" width="11.5703125" style="41" customWidth="1"/>
    <col min="8697" max="8697" width="14.140625" style="41" bestFit="1" customWidth="1"/>
    <col min="8698" max="8698" width="23.7109375" style="41" customWidth="1"/>
    <col min="8699" max="8699" width="22.140625" style="41" customWidth="1"/>
    <col min="8700" max="8700" width="9.28515625" style="41" customWidth="1"/>
    <col min="8701" max="8701" width="6.5703125" style="41" customWidth="1"/>
    <col min="8702" max="8702" width="15.5703125" style="41" customWidth="1"/>
    <col min="8703" max="8703" width="7.5703125" style="41" customWidth="1"/>
    <col min="8704" max="8704" width="10.5703125" style="41" customWidth="1"/>
    <col min="8705" max="8705" width="12" style="41" bestFit="1" customWidth="1"/>
    <col min="8706" max="8706" width="13.140625" style="41" customWidth="1"/>
    <col min="8707" max="8707" width="12.85546875" style="41" customWidth="1"/>
    <col min="8708" max="8708" width="12.42578125" style="41" customWidth="1"/>
    <col min="8709" max="8709" width="12.85546875" style="41" customWidth="1"/>
    <col min="8710" max="8710" width="11.140625" style="41" bestFit="1" customWidth="1"/>
    <col min="8711" max="8712" width="9.85546875" style="41" customWidth="1"/>
    <col min="8713" max="8713" width="10.7109375" style="41" customWidth="1"/>
    <col min="8714" max="8714" width="10.28515625" style="41" bestFit="1" customWidth="1"/>
    <col min="8715" max="8715" width="8.7109375" style="41" customWidth="1"/>
    <col min="8716" max="8716" width="11.28515625" style="41" bestFit="1" customWidth="1"/>
    <col min="8717" max="8717" width="9" style="41" bestFit="1" customWidth="1"/>
    <col min="8718" max="8718" width="9.85546875" style="41" bestFit="1" customWidth="1"/>
    <col min="8719" max="8719" width="6.140625" style="41" bestFit="1" customWidth="1"/>
    <col min="8720" max="8949" width="9.140625" style="41"/>
    <col min="8950" max="8951" width="12.42578125" style="41" customWidth="1"/>
    <col min="8952" max="8952" width="11.5703125" style="41" customWidth="1"/>
    <col min="8953" max="8953" width="14.140625" style="41" bestFit="1" customWidth="1"/>
    <col min="8954" max="8954" width="23.7109375" style="41" customWidth="1"/>
    <col min="8955" max="8955" width="22.140625" style="41" customWidth="1"/>
    <col min="8956" max="8956" width="9.28515625" style="41" customWidth="1"/>
    <col min="8957" max="8957" width="6.5703125" style="41" customWidth="1"/>
    <col min="8958" max="8958" width="15.5703125" style="41" customWidth="1"/>
    <col min="8959" max="8959" width="7.5703125" style="41" customWidth="1"/>
    <col min="8960" max="8960" width="10.5703125" style="41" customWidth="1"/>
    <col min="8961" max="8961" width="12" style="41" bestFit="1" customWidth="1"/>
    <col min="8962" max="8962" width="13.140625" style="41" customWidth="1"/>
    <col min="8963" max="8963" width="12.85546875" style="41" customWidth="1"/>
    <col min="8964" max="8964" width="12.42578125" style="41" customWidth="1"/>
    <col min="8965" max="8965" width="12.85546875" style="41" customWidth="1"/>
    <col min="8966" max="8966" width="11.140625" style="41" bestFit="1" customWidth="1"/>
    <col min="8967" max="8968" width="9.85546875" style="41" customWidth="1"/>
    <col min="8969" max="8969" width="10.7109375" style="41" customWidth="1"/>
    <col min="8970" max="8970" width="10.28515625" style="41" bestFit="1" customWidth="1"/>
    <col min="8971" max="8971" width="8.7109375" style="41" customWidth="1"/>
    <col min="8972" max="8972" width="11.28515625" style="41" bestFit="1" customWidth="1"/>
    <col min="8973" max="8973" width="9" style="41" bestFit="1" customWidth="1"/>
    <col min="8974" max="8974" width="9.85546875" style="41" bestFit="1" customWidth="1"/>
    <col min="8975" max="8975" width="6.140625" style="41" bestFit="1" customWidth="1"/>
    <col min="8976" max="9205" width="9.140625" style="41"/>
    <col min="9206" max="9207" width="12.42578125" style="41" customWidth="1"/>
    <col min="9208" max="9208" width="11.5703125" style="41" customWidth="1"/>
    <col min="9209" max="9209" width="14.140625" style="41" bestFit="1" customWidth="1"/>
    <col min="9210" max="9210" width="23.7109375" style="41" customWidth="1"/>
    <col min="9211" max="9211" width="22.140625" style="41" customWidth="1"/>
    <col min="9212" max="9212" width="9.28515625" style="41" customWidth="1"/>
    <col min="9213" max="9213" width="6.5703125" style="41" customWidth="1"/>
    <col min="9214" max="9214" width="15.5703125" style="41" customWidth="1"/>
    <col min="9215" max="9215" width="7.5703125" style="41" customWidth="1"/>
    <col min="9216" max="9216" width="10.5703125" style="41" customWidth="1"/>
    <col min="9217" max="9217" width="12" style="41" bestFit="1" customWidth="1"/>
    <col min="9218" max="9218" width="13.140625" style="41" customWidth="1"/>
    <col min="9219" max="9219" width="12.85546875" style="41" customWidth="1"/>
    <col min="9220" max="9220" width="12.42578125" style="41" customWidth="1"/>
    <col min="9221" max="9221" width="12.85546875" style="41" customWidth="1"/>
    <col min="9222" max="9222" width="11.140625" style="41" bestFit="1" customWidth="1"/>
    <col min="9223" max="9224" width="9.85546875" style="41" customWidth="1"/>
    <col min="9225" max="9225" width="10.7109375" style="41" customWidth="1"/>
    <col min="9226" max="9226" width="10.28515625" style="41" bestFit="1" customWidth="1"/>
    <col min="9227" max="9227" width="8.7109375" style="41" customWidth="1"/>
    <col min="9228" max="9228" width="11.28515625" style="41" bestFit="1" customWidth="1"/>
    <col min="9229" max="9229" width="9" style="41" bestFit="1" customWidth="1"/>
    <col min="9230" max="9230" width="9.85546875" style="41" bestFit="1" customWidth="1"/>
    <col min="9231" max="9231" width="6.140625" style="41" bestFit="1" customWidth="1"/>
    <col min="9232" max="9461" width="9.140625" style="41"/>
    <col min="9462" max="9463" width="12.42578125" style="41" customWidth="1"/>
    <col min="9464" max="9464" width="11.5703125" style="41" customWidth="1"/>
    <col min="9465" max="9465" width="14.140625" style="41" bestFit="1" customWidth="1"/>
    <col min="9466" max="9466" width="23.7109375" style="41" customWidth="1"/>
    <col min="9467" max="9467" width="22.140625" style="41" customWidth="1"/>
    <col min="9468" max="9468" width="9.28515625" style="41" customWidth="1"/>
    <col min="9469" max="9469" width="6.5703125" style="41" customWidth="1"/>
    <col min="9470" max="9470" width="15.5703125" style="41" customWidth="1"/>
    <col min="9471" max="9471" width="7.5703125" style="41" customWidth="1"/>
    <col min="9472" max="9472" width="10.5703125" style="41" customWidth="1"/>
    <col min="9473" max="9473" width="12" style="41" bestFit="1" customWidth="1"/>
    <col min="9474" max="9474" width="13.140625" style="41" customWidth="1"/>
    <col min="9475" max="9475" width="12.85546875" style="41" customWidth="1"/>
    <col min="9476" max="9476" width="12.42578125" style="41" customWidth="1"/>
    <col min="9477" max="9477" width="12.85546875" style="41" customWidth="1"/>
    <col min="9478" max="9478" width="11.140625" style="41" bestFit="1" customWidth="1"/>
    <col min="9479" max="9480" width="9.85546875" style="41" customWidth="1"/>
    <col min="9481" max="9481" width="10.7109375" style="41" customWidth="1"/>
    <col min="9482" max="9482" width="10.28515625" style="41" bestFit="1" customWidth="1"/>
    <col min="9483" max="9483" width="8.7109375" style="41" customWidth="1"/>
    <col min="9484" max="9484" width="11.28515625" style="41" bestFit="1" customWidth="1"/>
    <col min="9485" max="9485" width="9" style="41" bestFit="1" customWidth="1"/>
    <col min="9486" max="9486" width="9.85546875" style="41" bestFit="1" customWidth="1"/>
    <col min="9487" max="9487" width="6.140625" style="41" bestFit="1" customWidth="1"/>
    <col min="9488" max="9717" width="9.140625" style="41"/>
    <col min="9718" max="9719" width="12.42578125" style="41" customWidth="1"/>
    <col min="9720" max="9720" width="11.5703125" style="41" customWidth="1"/>
    <col min="9721" max="9721" width="14.140625" style="41" bestFit="1" customWidth="1"/>
    <col min="9722" max="9722" width="23.7109375" style="41" customWidth="1"/>
    <col min="9723" max="9723" width="22.140625" style="41" customWidth="1"/>
    <col min="9724" max="9724" width="9.28515625" style="41" customWidth="1"/>
    <col min="9725" max="9725" width="6.5703125" style="41" customWidth="1"/>
    <col min="9726" max="9726" width="15.5703125" style="41" customWidth="1"/>
    <col min="9727" max="9727" width="7.5703125" style="41" customWidth="1"/>
    <col min="9728" max="9728" width="10.5703125" style="41" customWidth="1"/>
    <col min="9729" max="9729" width="12" style="41" bestFit="1" customWidth="1"/>
    <col min="9730" max="9730" width="13.140625" style="41" customWidth="1"/>
    <col min="9731" max="9731" width="12.85546875" style="41" customWidth="1"/>
    <col min="9732" max="9732" width="12.42578125" style="41" customWidth="1"/>
    <col min="9733" max="9733" width="12.85546875" style="41" customWidth="1"/>
    <col min="9734" max="9734" width="11.140625" style="41" bestFit="1" customWidth="1"/>
    <col min="9735" max="9736" width="9.85546875" style="41" customWidth="1"/>
    <col min="9737" max="9737" width="10.7109375" style="41" customWidth="1"/>
    <col min="9738" max="9738" width="10.28515625" style="41" bestFit="1" customWidth="1"/>
    <col min="9739" max="9739" width="8.7109375" style="41" customWidth="1"/>
    <col min="9740" max="9740" width="11.28515625" style="41" bestFit="1" customWidth="1"/>
    <col min="9741" max="9741" width="9" style="41" bestFit="1" customWidth="1"/>
    <col min="9742" max="9742" width="9.85546875" style="41" bestFit="1" customWidth="1"/>
    <col min="9743" max="9743" width="6.140625" style="41" bestFit="1" customWidth="1"/>
    <col min="9744" max="9973" width="9.140625" style="41"/>
    <col min="9974" max="9975" width="12.42578125" style="41" customWidth="1"/>
    <col min="9976" max="9976" width="11.5703125" style="41" customWidth="1"/>
    <col min="9977" max="9977" width="14.140625" style="41" bestFit="1" customWidth="1"/>
    <col min="9978" max="9978" width="23.7109375" style="41" customWidth="1"/>
    <col min="9979" max="9979" width="22.140625" style="41" customWidth="1"/>
    <col min="9980" max="9980" width="9.28515625" style="41" customWidth="1"/>
    <col min="9981" max="9981" width="6.5703125" style="41" customWidth="1"/>
    <col min="9982" max="9982" width="15.5703125" style="41" customWidth="1"/>
    <col min="9983" max="9983" width="7.5703125" style="41" customWidth="1"/>
    <col min="9984" max="9984" width="10.5703125" style="41" customWidth="1"/>
    <col min="9985" max="9985" width="12" style="41" bestFit="1" customWidth="1"/>
    <col min="9986" max="9986" width="13.140625" style="41" customWidth="1"/>
    <col min="9987" max="9987" width="12.85546875" style="41" customWidth="1"/>
    <col min="9988" max="9988" width="12.42578125" style="41" customWidth="1"/>
    <col min="9989" max="9989" width="12.85546875" style="41" customWidth="1"/>
    <col min="9990" max="9990" width="11.140625" style="41" bestFit="1" customWidth="1"/>
    <col min="9991" max="9992" width="9.85546875" style="41" customWidth="1"/>
    <col min="9993" max="9993" width="10.7109375" style="41" customWidth="1"/>
    <col min="9994" max="9994" width="10.28515625" style="41" bestFit="1" customWidth="1"/>
    <col min="9995" max="9995" width="8.7109375" style="41" customWidth="1"/>
    <col min="9996" max="9996" width="11.28515625" style="41" bestFit="1" customWidth="1"/>
    <col min="9997" max="9997" width="9" style="41" bestFit="1" customWidth="1"/>
    <col min="9998" max="9998" width="9.85546875" style="41" bestFit="1" customWidth="1"/>
    <col min="9999" max="9999" width="6.140625" style="41" bestFit="1" customWidth="1"/>
    <col min="10000" max="10229" width="9.140625" style="41"/>
    <col min="10230" max="10231" width="12.42578125" style="41" customWidth="1"/>
    <col min="10232" max="10232" width="11.5703125" style="41" customWidth="1"/>
    <col min="10233" max="10233" width="14.140625" style="41" bestFit="1" customWidth="1"/>
    <col min="10234" max="10234" width="23.7109375" style="41" customWidth="1"/>
    <col min="10235" max="10235" width="22.140625" style="41" customWidth="1"/>
    <col min="10236" max="10236" width="9.28515625" style="41" customWidth="1"/>
    <col min="10237" max="10237" width="6.5703125" style="41" customWidth="1"/>
    <col min="10238" max="10238" width="15.5703125" style="41" customWidth="1"/>
    <col min="10239" max="10239" width="7.5703125" style="41" customWidth="1"/>
    <col min="10240" max="10240" width="10.5703125" style="41" customWidth="1"/>
    <col min="10241" max="10241" width="12" style="41" bestFit="1" customWidth="1"/>
    <col min="10242" max="10242" width="13.140625" style="41" customWidth="1"/>
    <col min="10243" max="10243" width="12.85546875" style="41" customWidth="1"/>
    <col min="10244" max="10244" width="12.42578125" style="41" customWidth="1"/>
    <col min="10245" max="10245" width="12.85546875" style="41" customWidth="1"/>
    <col min="10246" max="10246" width="11.140625" style="41" bestFit="1" customWidth="1"/>
    <col min="10247" max="10248" width="9.85546875" style="41" customWidth="1"/>
    <col min="10249" max="10249" width="10.7109375" style="41" customWidth="1"/>
    <col min="10250" max="10250" width="10.28515625" style="41" bestFit="1" customWidth="1"/>
    <col min="10251" max="10251" width="8.7109375" style="41" customWidth="1"/>
    <col min="10252" max="10252" width="11.28515625" style="41" bestFit="1" customWidth="1"/>
    <col min="10253" max="10253" width="9" style="41" bestFit="1" customWidth="1"/>
    <col min="10254" max="10254" width="9.85546875" style="41" bestFit="1" customWidth="1"/>
    <col min="10255" max="10255" width="6.140625" style="41" bestFit="1" customWidth="1"/>
    <col min="10256" max="10485" width="9.140625" style="41"/>
    <col min="10486" max="10487" width="12.42578125" style="41" customWidth="1"/>
    <col min="10488" max="10488" width="11.5703125" style="41" customWidth="1"/>
    <col min="10489" max="10489" width="14.140625" style="41" bestFit="1" customWidth="1"/>
    <col min="10490" max="10490" width="23.7109375" style="41" customWidth="1"/>
    <col min="10491" max="10491" width="22.140625" style="41" customWidth="1"/>
    <col min="10492" max="10492" width="9.28515625" style="41" customWidth="1"/>
    <col min="10493" max="10493" width="6.5703125" style="41" customWidth="1"/>
    <col min="10494" max="10494" width="15.5703125" style="41" customWidth="1"/>
    <col min="10495" max="10495" width="7.5703125" style="41" customWidth="1"/>
    <col min="10496" max="10496" width="10.5703125" style="41" customWidth="1"/>
    <col min="10497" max="10497" width="12" style="41" bestFit="1" customWidth="1"/>
    <col min="10498" max="10498" width="13.140625" style="41" customWidth="1"/>
    <col min="10499" max="10499" width="12.85546875" style="41" customWidth="1"/>
    <col min="10500" max="10500" width="12.42578125" style="41" customWidth="1"/>
    <col min="10501" max="10501" width="12.85546875" style="41" customWidth="1"/>
    <col min="10502" max="10502" width="11.140625" style="41" bestFit="1" customWidth="1"/>
    <col min="10503" max="10504" width="9.85546875" style="41" customWidth="1"/>
    <col min="10505" max="10505" width="10.7109375" style="41" customWidth="1"/>
    <col min="10506" max="10506" width="10.28515625" style="41" bestFit="1" customWidth="1"/>
    <col min="10507" max="10507" width="8.7109375" style="41" customWidth="1"/>
    <col min="10508" max="10508" width="11.28515625" style="41" bestFit="1" customWidth="1"/>
    <col min="10509" max="10509" width="9" style="41" bestFit="1" customWidth="1"/>
    <col min="10510" max="10510" width="9.85546875" style="41" bestFit="1" customWidth="1"/>
    <col min="10511" max="10511" width="6.140625" style="41" bestFit="1" customWidth="1"/>
    <col min="10512" max="10741" width="9.140625" style="41"/>
    <col min="10742" max="10743" width="12.42578125" style="41" customWidth="1"/>
    <col min="10744" max="10744" width="11.5703125" style="41" customWidth="1"/>
    <col min="10745" max="10745" width="14.140625" style="41" bestFit="1" customWidth="1"/>
    <col min="10746" max="10746" width="23.7109375" style="41" customWidth="1"/>
    <col min="10747" max="10747" width="22.140625" style="41" customWidth="1"/>
    <col min="10748" max="10748" width="9.28515625" style="41" customWidth="1"/>
    <col min="10749" max="10749" width="6.5703125" style="41" customWidth="1"/>
    <col min="10750" max="10750" width="15.5703125" style="41" customWidth="1"/>
    <col min="10751" max="10751" width="7.5703125" style="41" customWidth="1"/>
    <col min="10752" max="10752" width="10.5703125" style="41" customWidth="1"/>
    <col min="10753" max="10753" width="12" style="41" bestFit="1" customWidth="1"/>
    <col min="10754" max="10754" width="13.140625" style="41" customWidth="1"/>
    <col min="10755" max="10755" width="12.85546875" style="41" customWidth="1"/>
    <col min="10756" max="10756" width="12.42578125" style="41" customWidth="1"/>
    <col min="10757" max="10757" width="12.85546875" style="41" customWidth="1"/>
    <col min="10758" max="10758" width="11.140625" style="41" bestFit="1" customWidth="1"/>
    <col min="10759" max="10760" width="9.85546875" style="41" customWidth="1"/>
    <col min="10761" max="10761" width="10.7109375" style="41" customWidth="1"/>
    <col min="10762" max="10762" width="10.28515625" style="41" bestFit="1" customWidth="1"/>
    <col min="10763" max="10763" width="8.7109375" style="41" customWidth="1"/>
    <col min="10764" max="10764" width="11.28515625" style="41" bestFit="1" customWidth="1"/>
    <col min="10765" max="10765" width="9" style="41" bestFit="1" customWidth="1"/>
    <col min="10766" max="10766" width="9.85546875" style="41" bestFit="1" customWidth="1"/>
    <col min="10767" max="10767" width="6.140625" style="41" bestFit="1" customWidth="1"/>
    <col min="10768" max="10997" width="9.140625" style="41"/>
    <col min="10998" max="10999" width="12.42578125" style="41" customWidth="1"/>
    <col min="11000" max="11000" width="11.5703125" style="41" customWidth="1"/>
    <col min="11001" max="11001" width="14.140625" style="41" bestFit="1" customWidth="1"/>
    <col min="11002" max="11002" width="23.7109375" style="41" customWidth="1"/>
    <col min="11003" max="11003" width="22.140625" style="41" customWidth="1"/>
    <col min="11004" max="11004" width="9.28515625" style="41" customWidth="1"/>
    <col min="11005" max="11005" width="6.5703125" style="41" customWidth="1"/>
    <col min="11006" max="11006" width="15.5703125" style="41" customWidth="1"/>
    <col min="11007" max="11007" width="7.5703125" style="41" customWidth="1"/>
    <col min="11008" max="11008" width="10.5703125" style="41" customWidth="1"/>
    <col min="11009" max="11009" width="12" style="41" bestFit="1" customWidth="1"/>
    <col min="11010" max="11010" width="13.140625" style="41" customWidth="1"/>
    <col min="11011" max="11011" width="12.85546875" style="41" customWidth="1"/>
    <col min="11012" max="11012" width="12.42578125" style="41" customWidth="1"/>
    <col min="11013" max="11013" width="12.85546875" style="41" customWidth="1"/>
    <col min="11014" max="11014" width="11.140625" style="41" bestFit="1" customWidth="1"/>
    <col min="11015" max="11016" width="9.85546875" style="41" customWidth="1"/>
    <col min="11017" max="11017" width="10.7109375" style="41" customWidth="1"/>
    <col min="11018" max="11018" width="10.28515625" style="41" bestFit="1" customWidth="1"/>
    <col min="11019" max="11019" width="8.7109375" style="41" customWidth="1"/>
    <col min="11020" max="11020" width="11.28515625" style="41" bestFit="1" customWidth="1"/>
    <col min="11021" max="11021" width="9" style="41" bestFit="1" customWidth="1"/>
    <col min="11022" max="11022" width="9.85546875" style="41" bestFit="1" customWidth="1"/>
    <col min="11023" max="11023" width="6.140625" style="41" bestFit="1" customWidth="1"/>
    <col min="11024" max="11253" width="9.140625" style="41"/>
    <col min="11254" max="11255" width="12.42578125" style="41" customWidth="1"/>
    <col min="11256" max="11256" width="11.5703125" style="41" customWidth="1"/>
    <col min="11257" max="11257" width="14.140625" style="41" bestFit="1" customWidth="1"/>
    <col min="11258" max="11258" width="23.7109375" style="41" customWidth="1"/>
    <col min="11259" max="11259" width="22.140625" style="41" customWidth="1"/>
    <col min="11260" max="11260" width="9.28515625" style="41" customWidth="1"/>
    <col min="11261" max="11261" width="6.5703125" style="41" customWidth="1"/>
    <col min="11262" max="11262" width="15.5703125" style="41" customWidth="1"/>
    <col min="11263" max="11263" width="7.5703125" style="41" customWidth="1"/>
    <col min="11264" max="11264" width="10.5703125" style="41" customWidth="1"/>
    <col min="11265" max="11265" width="12" style="41" bestFit="1" customWidth="1"/>
    <col min="11266" max="11266" width="13.140625" style="41" customWidth="1"/>
    <col min="11267" max="11267" width="12.85546875" style="41" customWidth="1"/>
    <col min="11268" max="11268" width="12.42578125" style="41" customWidth="1"/>
    <col min="11269" max="11269" width="12.85546875" style="41" customWidth="1"/>
    <col min="11270" max="11270" width="11.140625" style="41" bestFit="1" customWidth="1"/>
    <col min="11271" max="11272" width="9.85546875" style="41" customWidth="1"/>
    <col min="11273" max="11273" width="10.7109375" style="41" customWidth="1"/>
    <col min="11274" max="11274" width="10.28515625" style="41" bestFit="1" customWidth="1"/>
    <col min="11275" max="11275" width="8.7109375" style="41" customWidth="1"/>
    <col min="11276" max="11276" width="11.28515625" style="41" bestFit="1" customWidth="1"/>
    <col min="11277" max="11277" width="9" style="41" bestFit="1" customWidth="1"/>
    <col min="11278" max="11278" width="9.85546875" style="41" bestFit="1" customWidth="1"/>
    <col min="11279" max="11279" width="6.140625" style="41" bestFit="1" customWidth="1"/>
    <col min="11280" max="11509" width="9.140625" style="41"/>
    <col min="11510" max="11511" width="12.42578125" style="41" customWidth="1"/>
    <col min="11512" max="11512" width="11.5703125" style="41" customWidth="1"/>
    <col min="11513" max="11513" width="14.140625" style="41" bestFit="1" customWidth="1"/>
    <col min="11514" max="11514" width="23.7109375" style="41" customWidth="1"/>
    <col min="11515" max="11515" width="22.140625" style="41" customWidth="1"/>
    <col min="11516" max="11516" width="9.28515625" style="41" customWidth="1"/>
    <col min="11517" max="11517" width="6.5703125" style="41" customWidth="1"/>
    <col min="11518" max="11518" width="15.5703125" style="41" customWidth="1"/>
    <col min="11519" max="11519" width="7.5703125" style="41" customWidth="1"/>
    <col min="11520" max="11520" width="10.5703125" style="41" customWidth="1"/>
    <col min="11521" max="11521" width="12" style="41" bestFit="1" customWidth="1"/>
    <col min="11522" max="11522" width="13.140625" style="41" customWidth="1"/>
    <col min="11523" max="11523" width="12.85546875" style="41" customWidth="1"/>
    <col min="11524" max="11524" width="12.42578125" style="41" customWidth="1"/>
    <col min="11525" max="11525" width="12.85546875" style="41" customWidth="1"/>
    <col min="11526" max="11526" width="11.140625" style="41" bestFit="1" customWidth="1"/>
    <col min="11527" max="11528" width="9.85546875" style="41" customWidth="1"/>
    <col min="11529" max="11529" width="10.7109375" style="41" customWidth="1"/>
    <col min="11530" max="11530" width="10.28515625" style="41" bestFit="1" customWidth="1"/>
    <col min="11531" max="11531" width="8.7109375" style="41" customWidth="1"/>
    <col min="11532" max="11532" width="11.28515625" style="41" bestFit="1" customWidth="1"/>
    <col min="11533" max="11533" width="9" style="41" bestFit="1" customWidth="1"/>
    <col min="11534" max="11534" width="9.85546875" style="41" bestFit="1" customWidth="1"/>
    <col min="11535" max="11535" width="6.140625" style="41" bestFit="1" customWidth="1"/>
    <col min="11536" max="11765" width="9.140625" style="41"/>
    <col min="11766" max="11767" width="12.42578125" style="41" customWidth="1"/>
    <col min="11768" max="11768" width="11.5703125" style="41" customWidth="1"/>
    <col min="11769" max="11769" width="14.140625" style="41" bestFit="1" customWidth="1"/>
    <col min="11770" max="11770" width="23.7109375" style="41" customWidth="1"/>
    <col min="11771" max="11771" width="22.140625" style="41" customWidth="1"/>
    <col min="11772" max="11772" width="9.28515625" style="41" customWidth="1"/>
    <col min="11773" max="11773" width="6.5703125" style="41" customWidth="1"/>
    <col min="11774" max="11774" width="15.5703125" style="41" customWidth="1"/>
    <col min="11775" max="11775" width="7.5703125" style="41" customWidth="1"/>
    <col min="11776" max="11776" width="10.5703125" style="41" customWidth="1"/>
    <col min="11777" max="11777" width="12" style="41" bestFit="1" customWidth="1"/>
    <col min="11778" max="11778" width="13.140625" style="41" customWidth="1"/>
    <col min="11779" max="11779" width="12.85546875" style="41" customWidth="1"/>
    <col min="11780" max="11780" width="12.42578125" style="41" customWidth="1"/>
    <col min="11781" max="11781" width="12.85546875" style="41" customWidth="1"/>
    <col min="11782" max="11782" width="11.140625" style="41" bestFit="1" customWidth="1"/>
    <col min="11783" max="11784" width="9.85546875" style="41" customWidth="1"/>
    <col min="11785" max="11785" width="10.7109375" style="41" customWidth="1"/>
    <col min="11786" max="11786" width="10.28515625" style="41" bestFit="1" customWidth="1"/>
    <col min="11787" max="11787" width="8.7109375" style="41" customWidth="1"/>
    <col min="11788" max="11788" width="11.28515625" style="41" bestFit="1" customWidth="1"/>
    <col min="11789" max="11789" width="9" style="41" bestFit="1" customWidth="1"/>
    <col min="11790" max="11790" width="9.85546875" style="41" bestFit="1" customWidth="1"/>
    <col min="11791" max="11791" width="6.140625" style="41" bestFit="1" customWidth="1"/>
    <col min="11792" max="12021" width="9.140625" style="41"/>
    <col min="12022" max="12023" width="12.42578125" style="41" customWidth="1"/>
    <col min="12024" max="12024" width="11.5703125" style="41" customWidth="1"/>
    <col min="12025" max="12025" width="14.140625" style="41" bestFit="1" customWidth="1"/>
    <col min="12026" max="12026" width="23.7109375" style="41" customWidth="1"/>
    <col min="12027" max="12027" width="22.140625" style="41" customWidth="1"/>
    <col min="12028" max="12028" width="9.28515625" style="41" customWidth="1"/>
    <col min="12029" max="12029" width="6.5703125" style="41" customWidth="1"/>
    <col min="12030" max="12030" width="15.5703125" style="41" customWidth="1"/>
    <col min="12031" max="12031" width="7.5703125" style="41" customWidth="1"/>
    <col min="12032" max="12032" width="10.5703125" style="41" customWidth="1"/>
    <col min="12033" max="12033" width="12" style="41" bestFit="1" customWidth="1"/>
    <col min="12034" max="12034" width="13.140625" style="41" customWidth="1"/>
    <col min="12035" max="12035" width="12.85546875" style="41" customWidth="1"/>
    <col min="12036" max="12036" width="12.42578125" style="41" customWidth="1"/>
    <col min="12037" max="12037" width="12.85546875" style="41" customWidth="1"/>
    <col min="12038" max="12038" width="11.140625" style="41" bestFit="1" customWidth="1"/>
    <col min="12039" max="12040" width="9.85546875" style="41" customWidth="1"/>
    <col min="12041" max="12041" width="10.7109375" style="41" customWidth="1"/>
    <col min="12042" max="12042" width="10.28515625" style="41" bestFit="1" customWidth="1"/>
    <col min="12043" max="12043" width="8.7109375" style="41" customWidth="1"/>
    <col min="12044" max="12044" width="11.28515625" style="41" bestFit="1" customWidth="1"/>
    <col min="12045" max="12045" width="9" style="41" bestFit="1" customWidth="1"/>
    <col min="12046" max="12046" width="9.85546875" style="41" bestFit="1" customWidth="1"/>
    <col min="12047" max="12047" width="6.140625" style="41" bestFit="1" customWidth="1"/>
    <col min="12048" max="12277" width="9.140625" style="41"/>
    <col min="12278" max="12279" width="12.42578125" style="41" customWidth="1"/>
    <col min="12280" max="12280" width="11.5703125" style="41" customWidth="1"/>
    <col min="12281" max="12281" width="14.140625" style="41" bestFit="1" customWidth="1"/>
    <col min="12282" max="12282" width="23.7109375" style="41" customWidth="1"/>
    <col min="12283" max="12283" width="22.140625" style="41" customWidth="1"/>
    <col min="12284" max="12284" width="9.28515625" style="41" customWidth="1"/>
    <col min="12285" max="12285" width="6.5703125" style="41" customWidth="1"/>
    <col min="12286" max="12286" width="15.5703125" style="41" customWidth="1"/>
    <col min="12287" max="12287" width="7.5703125" style="41" customWidth="1"/>
    <col min="12288" max="12288" width="10.5703125" style="41" customWidth="1"/>
    <col min="12289" max="12289" width="12" style="41" bestFit="1" customWidth="1"/>
    <col min="12290" max="12290" width="13.140625" style="41" customWidth="1"/>
    <col min="12291" max="12291" width="12.85546875" style="41" customWidth="1"/>
    <col min="12292" max="12292" width="12.42578125" style="41" customWidth="1"/>
    <col min="12293" max="12293" width="12.85546875" style="41" customWidth="1"/>
    <col min="12294" max="12294" width="11.140625" style="41" bestFit="1" customWidth="1"/>
    <col min="12295" max="12296" width="9.85546875" style="41" customWidth="1"/>
    <col min="12297" max="12297" width="10.7109375" style="41" customWidth="1"/>
    <col min="12298" max="12298" width="10.28515625" style="41" bestFit="1" customWidth="1"/>
    <col min="12299" max="12299" width="8.7109375" style="41" customWidth="1"/>
    <col min="12300" max="12300" width="11.28515625" style="41" bestFit="1" customWidth="1"/>
    <col min="12301" max="12301" width="9" style="41" bestFit="1" customWidth="1"/>
    <col min="12302" max="12302" width="9.85546875" style="41" bestFit="1" customWidth="1"/>
    <col min="12303" max="12303" width="6.140625" style="41" bestFit="1" customWidth="1"/>
    <col min="12304" max="12533" width="9.140625" style="41"/>
    <col min="12534" max="12535" width="12.42578125" style="41" customWidth="1"/>
    <col min="12536" max="12536" width="11.5703125" style="41" customWidth="1"/>
    <col min="12537" max="12537" width="14.140625" style="41" bestFit="1" customWidth="1"/>
    <col min="12538" max="12538" width="23.7109375" style="41" customWidth="1"/>
    <col min="12539" max="12539" width="22.140625" style="41" customWidth="1"/>
    <col min="12540" max="12540" width="9.28515625" style="41" customWidth="1"/>
    <col min="12541" max="12541" width="6.5703125" style="41" customWidth="1"/>
    <col min="12542" max="12542" width="15.5703125" style="41" customWidth="1"/>
    <col min="12543" max="12543" width="7.5703125" style="41" customWidth="1"/>
    <col min="12544" max="12544" width="10.5703125" style="41" customWidth="1"/>
    <col min="12545" max="12545" width="12" style="41" bestFit="1" customWidth="1"/>
    <col min="12546" max="12546" width="13.140625" style="41" customWidth="1"/>
    <col min="12547" max="12547" width="12.85546875" style="41" customWidth="1"/>
    <col min="12548" max="12548" width="12.42578125" style="41" customWidth="1"/>
    <col min="12549" max="12549" width="12.85546875" style="41" customWidth="1"/>
    <col min="12550" max="12550" width="11.140625" style="41" bestFit="1" customWidth="1"/>
    <col min="12551" max="12552" width="9.85546875" style="41" customWidth="1"/>
    <col min="12553" max="12553" width="10.7109375" style="41" customWidth="1"/>
    <col min="12554" max="12554" width="10.28515625" style="41" bestFit="1" customWidth="1"/>
    <col min="12555" max="12555" width="8.7109375" style="41" customWidth="1"/>
    <col min="12556" max="12556" width="11.28515625" style="41" bestFit="1" customWidth="1"/>
    <col min="12557" max="12557" width="9" style="41" bestFit="1" customWidth="1"/>
    <col min="12558" max="12558" width="9.85546875" style="41" bestFit="1" customWidth="1"/>
    <col min="12559" max="12559" width="6.140625" style="41" bestFit="1" customWidth="1"/>
    <col min="12560" max="12789" width="9.140625" style="41"/>
    <col min="12790" max="12791" width="12.42578125" style="41" customWidth="1"/>
    <col min="12792" max="12792" width="11.5703125" style="41" customWidth="1"/>
    <col min="12793" max="12793" width="14.140625" style="41" bestFit="1" customWidth="1"/>
    <col min="12794" max="12794" width="23.7109375" style="41" customWidth="1"/>
    <col min="12795" max="12795" width="22.140625" style="41" customWidth="1"/>
    <col min="12796" max="12796" width="9.28515625" style="41" customWidth="1"/>
    <col min="12797" max="12797" width="6.5703125" style="41" customWidth="1"/>
    <col min="12798" max="12798" width="15.5703125" style="41" customWidth="1"/>
    <col min="12799" max="12799" width="7.5703125" style="41" customWidth="1"/>
    <col min="12800" max="12800" width="10.5703125" style="41" customWidth="1"/>
    <col min="12801" max="12801" width="12" style="41" bestFit="1" customWidth="1"/>
    <col min="12802" max="12802" width="13.140625" style="41" customWidth="1"/>
    <col min="12803" max="12803" width="12.85546875" style="41" customWidth="1"/>
    <col min="12804" max="12804" width="12.42578125" style="41" customWidth="1"/>
    <col min="12805" max="12805" width="12.85546875" style="41" customWidth="1"/>
    <col min="12806" max="12806" width="11.140625" style="41" bestFit="1" customWidth="1"/>
    <col min="12807" max="12808" width="9.85546875" style="41" customWidth="1"/>
    <col min="12809" max="12809" width="10.7109375" style="41" customWidth="1"/>
    <col min="12810" max="12810" width="10.28515625" style="41" bestFit="1" customWidth="1"/>
    <col min="12811" max="12811" width="8.7109375" style="41" customWidth="1"/>
    <col min="12812" max="12812" width="11.28515625" style="41" bestFit="1" customWidth="1"/>
    <col min="12813" max="12813" width="9" style="41" bestFit="1" customWidth="1"/>
    <col min="12814" max="12814" width="9.85546875" style="41" bestFit="1" customWidth="1"/>
    <col min="12815" max="12815" width="6.140625" style="41" bestFit="1" customWidth="1"/>
    <col min="12816" max="13045" width="9.140625" style="41"/>
    <col min="13046" max="13047" width="12.42578125" style="41" customWidth="1"/>
    <col min="13048" max="13048" width="11.5703125" style="41" customWidth="1"/>
    <col min="13049" max="13049" width="14.140625" style="41" bestFit="1" customWidth="1"/>
    <col min="13050" max="13050" width="23.7109375" style="41" customWidth="1"/>
    <col min="13051" max="13051" width="22.140625" style="41" customWidth="1"/>
    <col min="13052" max="13052" width="9.28515625" style="41" customWidth="1"/>
    <col min="13053" max="13053" width="6.5703125" style="41" customWidth="1"/>
    <col min="13054" max="13054" width="15.5703125" style="41" customWidth="1"/>
    <col min="13055" max="13055" width="7.5703125" style="41" customWidth="1"/>
    <col min="13056" max="13056" width="10.5703125" style="41" customWidth="1"/>
    <col min="13057" max="13057" width="12" style="41" bestFit="1" customWidth="1"/>
    <col min="13058" max="13058" width="13.140625" style="41" customWidth="1"/>
    <col min="13059" max="13059" width="12.85546875" style="41" customWidth="1"/>
    <col min="13060" max="13060" width="12.42578125" style="41" customWidth="1"/>
    <col min="13061" max="13061" width="12.85546875" style="41" customWidth="1"/>
    <col min="13062" max="13062" width="11.140625" style="41" bestFit="1" customWidth="1"/>
    <col min="13063" max="13064" width="9.85546875" style="41" customWidth="1"/>
    <col min="13065" max="13065" width="10.7109375" style="41" customWidth="1"/>
    <col min="13066" max="13066" width="10.28515625" style="41" bestFit="1" customWidth="1"/>
    <col min="13067" max="13067" width="8.7109375" style="41" customWidth="1"/>
    <col min="13068" max="13068" width="11.28515625" style="41" bestFit="1" customWidth="1"/>
    <col min="13069" max="13069" width="9" style="41" bestFit="1" customWidth="1"/>
    <col min="13070" max="13070" width="9.85546875" style="41" bestFit="1" customWidth="1"/>
    <col min="13071" max="13071" width="6.140625" style="41" bestFit="1" customWidth="1"/>
    <col min="13072" max="13301" width="9.140625" style="41"/>
    <col min="13302" max="13303" width="12.42578125" style="41" customWidth="1"/>
    <col min="13304" max="13304" width="11.5703125" style="41" customWidth="1"/>
    <col min="13305" max="13305" width="14.140625" style="41" bestFit="1" customWidth="1"/>
    <col min="13306" max="13306" width="23.7109375" style="41" customWidth="1"/>
    <col min="13307" max="13307" width="22.140625" style="41" customWidth="1"/>
    <col min="13308" max="13308" width="9.28515625" style="41" customWidth="1"/>
    <col min="13309" max="13309" width="6.5703125" style="41" customWidth="1"/>
    <col min="13310" max="13310" width="15.5703125" style="41" customWidth="1"/>
    <col min="13311" max="13311" width="7.5703125" style="41" customWidth="1"/>
    <col min="13312" max="13312" width="10.5703125" style="41" customWidth="1"/>
    <col min="13313" max="13313" width="12" style="41" bestFit="1" customWidth="1"/>
    <col min="13314" max="13314" width="13.140625" style="41" customWidth="1"/>
    <col min="13315" max="13315" width="12.85546875" style="41" customWidth="1"/>
    <col min="13316" max="13316" width="12.42578125" style="41" customWidth="1"/>
    <col min="13317" max="13317" width="12.85546875" style="41" customWidth="1"/>
    <col min="13318" max="13318" width="11.140625" style="41" bestFit="1" customWidth="1"/>
    <col min="13319" max="13320" width="9.85546875" style="41" customWidth="1"/>
    <col min="13321" max="13321" width="10.7109375" style="41" customWidth="1"/>
    <col min="13322" max="13322" width="10.28515625" style="41" bestFit="1" customWidth="1"/>
    <col min="13323" max="13323" width="8.7109375" style="41" customWidth="1"/>
    <col min="13324" max="13324" width="11.28515625" style="41" bestFit="1" customWidth="1"/>
    <col min="13325" max="13325" width="9" style="41" bestFit="1" customWidth="1"/>
    <col min="13326" max="13326" width="9.85546875" style="41" bestFit="1" customWidth="1"/>
    <col min="13327" max="13327" width="6.140625" style="41" bestFit="1" customWidth="1"/>
    <col min="13328" max="13557" width="9.140625" style="41"/>
    <col min="13558" max="13559" width="12.42578125" style="41" customWidth="1"/>
    <col min="13560" max="13560" width="11.5703125" style="41" customWidth="1"/>
    <col min="13561" max="13561" width="14.140625" style="41" bestFit="1" customWidth="1"/>
    <col min="13562" max="13562" width="23.7109375" style="41" customWidth="1"/>
    <col min="13563" max="13563" width="22.140625" style="41" customWidth="1"/>
    <col min="13564" max="13564" width="9.28515625" style="41" customWidth="1"/>
    <col min="13565" max="13565" width="6.5703125" style="41" customWidth="1"/>
    <col min="13566" max="13566" width="15.5703125" style="41" customWidth="1"/>
    <col min="13567" max="13567" width="7.5703125" style="41" customWidth="1"/>
    <col min="13568" max="13568" width="10.5703125" style="41" customWidth="1"/>
    <col min="13569" max="13569" width="12" style="41" bestFit="1" customWidth="1"/>
    <col min="13570" max="13570" width="13.140625" style="41" customWidth="1"/>
    <col min="13571" max="13571" width="12.85546875" style="41" customWidth="1"/>
    <col min="13572" max="13572" width="12.42578125" style="41" customWidth="1"/>
    <col min="13573" max="13573" width="12.85546875" style="41" customWidth="1"/>
    <col min="13574" max="13574" width="11.140625" style="41" bestFit="1" customWidth="1"/>
    <col min="13575" max="13576" width="9.85546875" style="41" customWidth="1"/>
    <col min="13577" max="13577" width="10.7109375" style="41" customWidth="1"/>
    <col min="13578" max="13578" width="10.28515625" style="41" bestFit="1" customWidth="1"/>
    <col min="13579" max="13579" width="8.7109375" style="41" customWidth="1"/>
    <col min="13580" max="13580" width="11.28515625" style="41" bestFit="1" customWidth="1"/>
    <col min="13581" max="13581" width="9" style="41" bestFit="1" customWidth="1"/>
    <col min="13582" max="13582" width="9.85546875" style="41" bestFit="1" customWidth="1"/>
    <col min="13583" max="13583" width="6.140625" style="41" bestFit="1" customWidth="1"/>
    <col min="13584" max="13813" width="9.140625" style="41"/>
    <col min="13814" max="13815" width="12.42578125" style="41" customWidth="1"/>
    <col min="13816" max="13816" width="11.5703125" style="41" customWidth="1"/>
    <col min="13817" max="13817" width="14.140625" style="41" bestFit="1" customWidth="1"/>
    <col min="13818" max="13818" width="23.7109375" style="41" customWidth="1"/>
    <col min="13819" max="13819" width="22.140625" style="41" customWidth="1"/>
    <col min="13820" max="13820" width="9.28515625" style="41" customWidth="1"/>
    <col min="13821" max="13821" width="6.5703125" style="41" customWidth="1"/>
    <col min="13822" max="13822" width="15.5703125" style="41" customWidth="1"/>
    <col min="13823" max="13823" width="7.5703125" style="41" customWidth="1"/>
    <col min="13824" max="13824" width="10.5703125" style="41" customWidth="1"/>
    <col min="13825" max="13825" width="12" style="41" bestFit="1" customWidth="1"/>
    <col min="13826" max="13826" width="13.140625" style="41" customWidth="1"/>
    <col min="13827" max="13827" width="12.85546875" style="41" customWidth="1"/>
    <col min="13828" max="13828" width="12.42578125" style="41" customWidth="1"/>
    <col min="13829" max="13829" width="12.85546875" style="41" customWidth="1"/>
    <col min="13830" max="13830" width="11.140625" style="41" bestFit="1" customWidth="1"/>
    <col min="13831" max="13832" width="9.85546875" style="41" customWidth="1"/>
    <col min="13833" max="13833" width="10.7109375" style="41" customWidth="1"/>
    <col min="13834" max="13834" width="10.28515625" style="41" bestFit="1" customWidth="1"/>
    <col min="13835" max="13835" width="8.7109375" style="41" customWidth="1"/>
    <col min="13836" max="13836" width="11.28515625" style="41" bestFit="1" customWidth="1"/>
    <col min="13837" max="13837" width="9" style="41" bestFit="1" customWidth="1"/>
    <col min="13838" max="13838" width="9.85546875" style="41" bestFit="1" customWidth="1"/>
    <col min="13839" max="13839" width="6.140625" style="41" bestFit="1" customWidth="1"/>
    <col min="13840" max="14069" width="9.140625" style="41"/>
    <col min="14070" max="14071" width="12.42578125" style="41" customWidth="1"/>
    <col min="14072" max="14072" width="11.5703125" style="41" customWidth="1"/>
    <col min="14073" max="14073" width="14.140625" style="41" bestFit="1" customWidth="1"/>
    <col min="14074" max="14074" width="23.7109375" style="41" customWidth="1"/>
    <col min="14075" max="14075" width="22.140625" style="41" customWidth="1"/>
    <col min="14076" max="14076" width="9.28515625" style="41" customWidth="1"/>
    <col min="14077" max="14077" width="6.5703125" style="41" customWidth="1"/>
    <col min="14078" max="14078" width="15.5703125" style="41" customWidth="1"/>
    <col min="14079" max="14079" width="7.5703125" style="41" customWidth="1"/>
    <col min="14080" max="14080" width="10.5703125" style="41" customWidth="1"/>
    <col min="14081" max="14081" width="12" style="41" bestFit="1" customWidth="1"/>
    <col min="14082" max="14082" width="13.140625" style="41" customWidth="1"/>
    <col min="14083" max="14083" width="12.85546875" style="41" customWidth="1"/>
    <col min="14084" max="14084" width="12.42578125" style="41" customWidth="1"/>
    <col min="14085" max="14085" width="12.85546875" style="41" customWidth="1"/>
    <col min="14086" max="14086" width="11.140625" style="41" bestFit="1" customWidth="1"/>
    <col min="14087" max="14088" width="9.85546875" style="41" customWidth="1"/>
    <col min="14089" max="14089" width="10.7109375" style="41" customWidth="1"/>
    <col min="14090" max="14090" width="10.28515625" style="41" bestFit="1" customWidth="1"/>
    <col min="14091" max="14091" width="8.7109375" style="41" customWidth="1"/>
    <col min="14092" max="14092" width="11.28515625" style="41" bestFit="1" customWidth="1"/>
    <col min="14093" max="14093" width="9" style="41" bestFit="1" customWidth="1"/>
    <col min="14094" max="14094" width="9.85546875" style="41" bestFit="1" customWidth="1"/>
    <col min="14095" max="14095" width="6.140625" style="41" bestFit="1" customWidth="1"/>
    <col min="14096" max="14325" width="9.140625" style="41"/>
    <col min="14326" max="14327" width="12.42578125" style="41" customWidth="1"/>
    <col min="14328" max="14328" width="11.5703125" style="41" customWidth="1"/>
    <col min="14329" max="14329" width="14.140625" style="41" bestFit="1" customWidth="1"/>
    <col min="14330" max="14330" width="23.7109375" style="41" customWidth="1"/>
    <col min="14331" max="14331" width="22.140625" style="41" customWidth="1"/>
    <col min="14332" max="14332" width="9.28515625" style="41" customWidth="1"/>
    <col min="14333" max="14333" width="6.5703125" style="41" customWidth="1"/>
    <col min="14334" max="14334" width="15.5703125" style="41" customWidth="1"/>
    <col min="14335" max="14335" width="7.5703125" style="41" customWidth="1"/>
    <col min="14336" max="14336" width="10.5703125" style="41" customWidth="1"/>
    <col min="14337" max="14337" width="12" style="41" bestFit="1" customWidth="1"/>
    <col min="14338" max="14338" width="13.140625" style="41" customWidth="1"/>
    <col min="14339" max="14339" width="12.85546875" style="41" customWidth="1"/>
    <col min="14340" max="14340" width="12.42578125" style="41" customWidth="1"/>
    <col min="14341" max="14341" width="12.85546875" style="41" customWidth="1"/>
    <col min="14342" max="14342" width="11.140625" style="41" bestFit="1" customWidth="1"/>
    <col min="14343" max="14344" width="9.85546875" style="41" customWidth="1"/>
    <col min="14345" max="14345" width="10.7109375" style="41" customWidth="1"/>
    <col min="14346" max="14346" width="10.28515625" style="41" bestFit="1" customWidth="1"/>
    <col min="14347" max="14347" width="8.7109375" style="41" customWidth="1"/>
    <col min="14348" max="14348" width="11.28515625" style="41" bestFit="1" customWidth="1"/>
    <col min="14349" max="14349" width="9" style="41" bestFit="1" customWidth="1"/>
    <col min="14350" max="14350" width="9.85546875" style="41" bestFit="1" customWidth="1"/>
    <col min="14351" max="14351" width="6.140625" style="41" bestFit="1" customWidth="1"/>
    <col min="14352" max="14581" width="9.140625" style="41"/>
    <col min="14582" max="14583" width="12.42578125" style="41" customWidth="1"/>
    <col min="14584" max="14584" width="11.5703125" style="41" customWidth="1"/>
    <col min="14585" max="14585" width="14.140625" style="41" bestFit="1" customWidth="1"/>
    <col min="14586" max="14586" width="23.7109375" style="41" customWidth="1"/>
    <col min="14587" max="14587" width="22.140625" style="41" customWidth="1"/>
    <col min="14588" max="14588" width="9.28515625" style="41" customWidth="1"/>
    <col min="14589" max="14589" width="6.5703125" style="41" customWidth="1"/>
    <col min="14590" max="14590" width="15.5703125" style="41" customWidth="1"/>
    <col min="14591" max="14591" width="7.5703125" style="41" customWidth="1"/>
    <col min="14592" max="14592" width="10.5703125" style="41" customWidth="1"/>
    <col min="14593" max="14593" width="12" style="41" bestFit="1" customWidth="1"/>
    <col min="14594" max="14594" width="13.140625" style="41" customWidth="1"/>
    <col min="14595" max="14595" width="12.85546875" style="41" customWidth="1"/>
    <col min="14596" max="14596" width="12.42578125" style="41" customWidth="1"/>
    <col min="14597" max="14597" width="12.85546875" style="41" customWidth="1"/>
    <col min="14598" max="14598" width="11.140625" style="41" bestFit="1" customWidth="1"/>
    <col min="14599" max="14600" width="9.85546875" style="41" customWidth="1"/>
    <col min="14601" max="14601" width="10.7109375" style="41" customWidth="1"/>
    <col min="14602" max="14602" width="10.28515625" style="41" bestFit="1" customWidth="1"/>
    <col min="14603" max="14603" width="8.7109375" style="41" customWidth="1"/>
    <col min="14604" max="14604" width="11.28515625" style="41" bestFit="1" customWidth="1"/>
    <col min="14605" max="14605" width="9" style="41" bestFit="1" customWidth="1"/>
    <col min="14606" max="14606" width="9.85546875" style="41" bestFit="1" customWidth="1"/>
    <col min="14607" max="14607" width="6.140625" style="41" bestFit="1" customWidth="1"/>
    <col min="14608" max="14837" width="9.140625" style="41"/>
    <col min="14838" max="14839" width="12.42578125" style="41" customWidth="1"/>
    <col min="14840" max="14840" width="11.5703125" style="41" customWidth="1"/>
    <col min="14841" max="14841" width="14.140625" style="41" bestFit="1" customWidth="1"/>
    <col min="14842" max="14842" width="23.7109375" style="41" customWidth="1"/>
    <col min="14843" max="14843" width="22.140625" style="41" customWidth="1"/>
    <col min="14844" max="14844" width="9.28515625" style="41" customWidth="1"/>
    <col min="14845" max="14845" width="6.5703125" style="41" customWidth="1"/>
    <col min="14846" max="14846" width="15.5703125" style="41" customWidth="1"/>
    <col min="14847" max="14847" width="7.5703125" style="41" customWidth="1"/>
    <col min="14848" max="14848" width="10.5703125" style="41" customWidth="1"/>
    <col min="14849" max="14849" width="12" style="41" bestFit="1" customWidth="1"/>
    <col min="14850" max="14850" width="13.140625" style="41" customWidth="1"/>
    <col min="14851" max="14851" width="12.85546875" style="41" customWidth="1"/>
    <col min="14852" max="14852" width="12.42578125" style="41" customWidth="1"/>
    <col min="14853" max="14853" width="12.85546875" style="41" customWidth="1"/>
    <col min="14854" max="14854" width="11.140625" style="41" bestFit="1" customWidth="1"/>
    <col min="14855" max="14856" width="9.85546875" style="41" customWidth="1"/>
    <col min="14857" max="14857" width="10.7109375" style="41" customWidth="1"/>
    <col min="14858" max="14858" width="10.28515625" style="41" bestFit="1" customWidth="1"/>
    <col min="14859" max="14859" width="8.7109375" style="41" customWidth="1"/>
    <col min="14860" max="14860" width="11.28515625" style="41" bestFit="1" customWidth="1"/>
    <col min="14861" max="14861" width="9" style="41" bestFit="1" customWidth="1"/>
    <col min="14862" max="14862" width="9.85546875" style="41" bestFit="1" customWidth="1"/>
    <col min="14863" max="14863" width="6.140625" style="41" bestFit="1" customWidth="1"/>
    <col min="14864" max="15093" width="9.140625" style="41"/>
    <col min="15094" max="15095" width="12.42578125" style="41" customWidth="1"/>
    <col min="15096" max="15096" width="11.5703125" style="41" customWidth="1"/>
    <col min="15097" max="15097" width="14.140625" style="41" bestFit="1" customWidth="1"/>
    <col min="15098" max="15098" width="23.7109375" style="41" customWidth="1"/>
    <col min="15099" max="15099" width="22.140625" style="41" customWidth="1"/>
    <col min="15100" max="15100" width="9.28515625" style="41" customWidth="1"/>
    <col min="15101" max="15101" width="6.5703125" style="41" customWidth="1"/>
    <col min="15102" max="15102" width="15.5703125" style="41" customWidth="1"/>
    <col min="15103" max="15103" width="7.5703125" style="41" customWidth="1"/>
    <col min="15104" max="15104" width="10.5703125" style="41" customWidth="1"/>
    <col min="15105" max="15105" width="12" style="41" bestFit="1" customWidth="1"/>
    <col min="15106" max="15106" width="13.140625" style="41" customWidth="1"/>
    <col min="15107" max="15107" width="12.85546875" style="41" customWidth="1"/>
    <col min="15108" max="15108" width="12.42578125" style="41" customWidth="1"/>
    <col min="15109" max="15109" width="12.85546875" style="41" customWidth="1"/>
    <col min="15110" max="15110" width="11.140625" style="41" bestFit="1" customWidth="1"/>
    <col min="15111" max="15112" width="9.85546875" style="41" customWidth="1"/>
    <col min="15113" max="15113" width="10.7109375" style="41" customWidth="1"/>
    <col min="15114" max="15114" width="10.28515625" style="41" bestFit="1" customWidth="1"/>
    <col min="15115" max="15115" width="8.7109375" style="41" customWidth="1"/>
    <col min="15116" max="15116" width="11.28515625" style="41" bestFit="1" customWidth="1"/>
    <col min="15117" max="15117" width="9" style="41" bestFit="1" customWidth="1"/>
    <col min="15118" max="15118" width="9.85546875" style="41" bestFit="1" customWidth="1"/>
    <col min="15119" max="15119" width="6.140625" style="41" bestFit="1" customWidth="1"/>
    <col min="15120" max="15349" width="9.140625" style="41"/>
    <col min="15350" max="15351" width="12.42578125" style="41" customWidth="1"/>
    <col min="15352" max="15352" width="11.5703125" style="41" customWidth="1"/>
    <col min="15353" max="15353" width="14.140625" style="41" bestFit="1" customWidth="1"/>
    <col min="15354" max="15354" width="23.7109375" style="41" customWidth="1"/>
    <col min="15355" max="15355" width="22.140625" style="41" customWidth="1"/>
    <col min="15356" max="15356" width="9.28515625" style="41" customWidth="1"/>
    <col min="15357" max="15357" width="6.5703125" style="41" customWidth="1"/>
    <col min="15358" max="15358" width="15.5703125" style="41" customWidth="1"/>
    <col min="15359" max="15359" width="7.5703125" style="41" customWidth="1"/>
    <col min="15360" max="15360" width="10.5703125" style="41" customWidth="1"/>
    <col min="15361" max="15361" width="12" style="41" bestFit="1" customWidth="1"/>
    <col min="15362" max="15362" width="13.140625" style="41" customWidth="1"/>
    <col min="15363" max="15363" width="12.85546875" style="41" customWidth="1"/>
    <col min="15364" max="15364" width="12.42578125" style="41" customWidth="1"/>
    <col min="15365" max="15365" width="12.85546875" style="41" customWidth="1"/>
    <col min="15366" max="15366" width="11.140625" style="41" bestFit="1" customWidth="1"/>
    <col min="15367" max="15368" width="9.85546875" style="41" customWidth="1"/>
    <col min="15369" max="15369" width="10.7109375" style="41" customWidth="1"/>
    <col min="15370" max="15370" width="10.28515625" style="41" bestFit="1" customWidth="1"/>
    <col min="15371" max="15371" width="8.7109375" style="41" customWidth="1"/>
    <col min="15372" max="15372" width="11.28515625" style="41" bestFit="1" customWidth="1"/>
    <col min="15373" max="15373" width="9" style="41" bestFit="1" customWidth="1"/>
    <col min="15374" max="15374" width="9.85546875" style="41" bestFit="1" customWidth="1"/>
    <col min="15375" max="15375" width="6.140625" style="41" bestFit="1" customWidth="1"/>
    <col min="15376" max="15605" width="9.140625" style="41"/>
    <col min="15606" max="15607" width="12.42578125" style="41" customWidth="1"/>
    <col min="15608" max="15608" width="11.5703125" style="41" customWidth="1"/>
    <col min="15609" max="15609" width="14.140625" style="41" bestFit="1" customWidth="1"/>
    <col min="15610" max="15610" width="23.7109375" style="41" customWidth="1"/>
    <col min="15611" max="15611" width="22.140625" style="41" customWidth="1"/>
    <col min="15612" max="15612" width="9.28515625" style="41" customWidth="1"/>
    <col min="15613" max="15613" width="6.5703125" style="41" customWidth="1"/>
    <col min="15614" max="15614" width="15.5703125" style="41" customWidth="1"/>
    <col min="15615" max="15615" width="7.5703125" style="41" customWidth="1"/>
    <col min="15616" max="15616" width="10.5703125" style="41" customWidth="1"/>
    <col min="15617" max="15617" width="12" style="41" bestFit="1" customWidth="1"/>
    <col min="15618" max="15618" width="13.140625" style="41" customWidth="1"/>
    <col min="15619" max="15619" width="12.85546875" style="41" customWidth="1"/>
    <col min="15620" max="15620" width="12.42578125" style="41" customWidth="1"/>
    <col min="15621" max="15621" width="12.85546875" style="41" customWidth="1"/>
    <col min="15622" max="15622" width="11.140625" style="41" bestFit="1" customWidth="1"/>
    <col min="15623" max="15624" width="9.85546875" style="41" customWidth="1"/>
    <col min="15625" max="15625" width="10.7109375" style="41" customWidth="1"/>
    <col min="15626" max="15626" width="10.28515625" style="41" bestFit="1" customWidth="1"/>
    <col min="15627" max="15627" width="8.7109375" style="41" customWidth="1"/>
    <col min="15628" max="15628" width="11.28515625" style="41" bestFit="1" customWidth="1"/>
    <col min="15629" max="15629" width="9" style="41" bestFit="1" customWidth="1"/>
    <col min="15630" max="15630" width="9.85546875" style="41" bestFit="1" customWidth="1"/>
    <col min="15631" max="15631" width="6.140625" style="41" bestFit="1" customWidth="1"/>
    <col min="15632" max="15861" width="9.140625" style="41"/>
    <col min="15862" max="15863" width="12.42578125" style="41" customWidth="1"/>
    <col min="15864" max="15864" width="11.5703125" style="41" customWidth="1"/>
    <col min="15865" max="15865" width="14.140625" style="41" bestFit="1" customWidth="1"/>
    <col min="15866" max="15866" width="23.7109375" style="41" customWidth="1"/>
    <col min="15867" max="15867" width="22.140625" style="41" customWidth="1"/>
    <col min="15868" max="15868" width="9.28515625" style="41" customWidth="1"/>
    <col min="15869" max="15869" width="6.5703125" style="41" customWidth="1"/>
    <col min="15870" max="15870" width="15.5703125" style="41" customWidth="1"/>
    <col min="15871" max="15871" width="7.5703125" style="41" customWidth="1"/>
    <col min="15872" max="15872" width="10.5703125" style="41" customWidth="1"/>
    <col min="15873" max="15873" width="12" style="41" bestFit="1" customWidth="1"/>
    <col min="15874" max="15874" width="13.140625" style="41" customWidth="1"/>
    <col min="15875" max="15875" width="12.85546875" style="41" customWidth="1"/>
    <col min="15876" max="15876" width="12.42578125" style="41" customWidth="1"/>
    <col min="15877" max="15877" width="12.85546875" style="41" customWidth="1"/>
    <col min="15878" max="15878" width="11.140625" style="41" bestFit="1" customWidth="1"/>
    <col min="15879" max="15880" width="9.85546875" style="41" customWidth="1"/>
    <col min="15881" max="15881" width="10.7109375" style="41" customWidth="1"/>
    <col min="15882" max="15882" width="10.28515625" style="41" bestFit="1" customWidth="1"/>
    <col min="15883" max="15883" width="8.7109375" style="41" customWidth="1"/>
    <col min="15884" max="15884" width="11.28515625" style="41" bestFit="1" customWidth="1"/>
    <col min="15885" max="15885" width="9" style="41" bestFit="1" customWidth="1"/>
    <col min="15886" max="15886" width="9.85546875" style="41" bestFit="1" customWidth="1"/>
    <col min="15887" max="15887" width="6.140625" style="41" bestFit="1" customWidth="1"/>
    <col min="15888" max="16117" width="9.140625" style="41"/>
    <col min="16118" max="16119" width="12.42578125" style="41" customWidth="1"/>
    <col min="16120" max="16120" width="11.5703125" style="41" customWidth="1"/>
    <col min="16121" max="16121" width="14.140625" style="41" bestFit="1" customWidth="1"/>
    <col min="16122" max="16122" width="23.7109375" style="41" customWidth="1"/>
    <col min="16123" max="16123" width="22.140625" style="41" customWidth="1"/>
    <col min="16124" max="16124" width="9.28515625" style="41" customWidth="1"/>
    <col min="16125" max="16125" width="6.5703125" style="41" customWidth="1"/>
    <col min="16126" max="16126" width="15.5703125" style="41" customWidth="1"/>
    <col min="16127" max="16127" width="7.5703125" style="41" customWidth="1"/>
    <col min="16128" max="16128" width="10.5703125" style="41" customWidth="1"/>
    <col min="16129" max="16129" width="12" style="41" bestFit="1" customWidth="1"/>
    <col min="16130" max="16130" width="13.140625" style="41" customWidth="1"/>
    <col min="16131" max="16131" width="12.85546875" style="41" customWidth="1"/>
    <col min="16132" max="16132" width="12.42578125" style="41" customWidth="1"/>
    <col min="16133" max="16133" width="12.85546875" style="41" customWidth="1"/>
    <col min="16134" max="16134" width="11.140625" style="41" bestFit="1" customWidth="1"/>
    <col min="16135" max="16136" width="9.85546875" style="41" customWidth="1"/>
    <col min="16137" max="16137" width="10.7109375" style="41" customWidth="1"/>
    <col min="16138" max="16138" width="10.28515625" style="41" bestFit="1" customWidth="1"/>
    <col min="16139" max="16139" width="8.7109375" style="41" customWidth="1"/>
    <col min="16140" max="16140" width="11.28515625" style="41" bestFit="1" customWidth="1"/>
    <col min="16141" max="16141" width="9" style="41" bestFit="1" customWidth="1"/>
    <col min="16142" max="16142" width="9.85546875" style="41" bestFit="1" customWidth="1"/>
    <col min="16143" max="16143" width="6.140625" style="41" bestFit="1" customWidth="1"/>
    <col min="16144" max="16384" width="9.140625" style="41"/>
  </cols>
  <sheetData>
    <row r="1" spans="2:16" s="40" customFormat="1" ht="15" customHeight="1">
      <c r="B1" s="67" t="s">
        <v>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32"/>
    </row>
    <row r="2" spans="2:16" s="40" customFormat="1" ht="15" customHeight="1">
      <c r="B2" s="67" t="s">
        <v>105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32"/>
    </row>
    <row r="3" spans="2:16" s="40" customFormat="1" ht="15" customHeight="1">
      <c r="B3" s="67" t="s">
        <v>20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32"/>
    </row>
    <row r="4" spans="2:16" s="40" customFormat="1" ht="15" customHeight="1">
      <c r="B4" s="67" t="s">
        <v>133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32"/>
    </row>
    <row r="5" spans="2:16" s="40" customFormat="1" ht="17.100000000000001" customHeight="1">
      <c r="B5" s="33"/>
      <c r="C5" s="33"/>
      <c r="D5" s="33"/>
      <c r="E5" s="33"/>
      <c r="F5"/>
      <c r="G5" s="33"/>
      <c r="H5" s="33"/>
      <c r="I5" s="34"/>
      <c r="J5" s="34"/>
      <c r="K5" s="34"/>
      <c r="L5" s="33"/>
      <c r="M5" s="33"/>
      <c r="N5" s="33"/>
      <c r="O5" s="33"/>
      <c r="P5" s="32"/>
    </row>
    <row r="6" spans="2:16" s="40" customFormat="1" ht="17.100000000000001" customHeight="1">
      <c r="B6" s="67" t="s">
        <v>21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32"/>
    </row>
    <row r="7" spans="2:16" s="40" customFormat="1" ht="16.5" customHeight="1" thickBot="1">
      <c r="B7" s="33"/>
      <c r="C7" s="33"/>
      <c r="D7" s="33"/>
      <c r="E7" s="33"/>
      <c r="F7" s="33"/>
      <c r="G7" s="33"/>
      <c r="H7" s="33"/>
      <c r="I7" s="34"/>
      <c r="J7" s="34"/>
      <c r="K7" s="34"/>
      <c r="L7" s="33"/>
      <c r="M7" s="33"/>
      <c r="N7" s="33"/>
      <c r="O7" s="33"/>
      <c r="P7" s="32"/>
    </row>
    <row r="8" spans="2:16">
      <c r="B8" s="59" t="s">
        <v>5</v>
      </c>
      <c r="C8" s="60"/>
      <c r="D8" s="60"/>
      <c r="E8" s="60"/>
      <c r="F8" s="60"/>
      <c r="G8" s="60"/>
      <c r="H8" s="60"/>
      <c r="I8" s="60"/>
      <c r="J8" s="60"/>
      <c r="K8" s="61"/>
      <c r="L8" s="64" t="s">
        <v>17</v>
      </c>
      <c r="M8" s="65"/>
      <c r="N8" s="65"/>
      <c r="O8" s="66"/>
      <c r="P8" s="4"/>
    </row>
    <row r="9" spans="2:16">
      <c r="B9" s="62" t="s">
        <v>6</v>
      </c>
      <c r="C9" s="63"/>
      <c r="D9" s="47" t="s">
        <v>24</v>
      </c>
      <c r="E9" s="47" t="s">
        <v>25</v>
      </c>
      <c r="F9" s="49" t="s">
        <v>7</v>
      </c>
      <c r="G9" s="50"/>
      <c r="H9" s="47" t="s">
        <v>8</v>
      </c>
      <c r="I9" s="51" t="s">
        <v>9</v>
      </c>
      <c r="J9" s="52"/>
      <c r="K9" s="47" t="s">
        <v>10</v>
      </c>
      <c r="L9" s="5" t="s">
        <v>15</v>
      </c>
      <c r="M9" s="5" t="s">
        <v>16</v>
      </c>
      <c r="N9" s="5" t="s">
        <v>22</v>
      </c>
      <c r="O9" s="6" t="s">
        <v>3</v>
      </c>
    </row>
    <row r="10" spans="2:16" ht="44.25" customHeight="1" thickBot="1">
      <c r="B10" s="35" t="s">
        <v>11</v>
      </c>
      <c r="C10" s="31" t="s">
        <v>12</v>
      </c>
      <c r="D10" s="48"/>
      <c r="E10" s="48"/>
      <c r="F10" s="7" t="s">
        <v>13</v>
      </c>
      <c r="G10" s="7" t="s">
        <v>14</v>
      </c>
      <c r="H10" s="48"/>
      <c r="I10" s="7" t="s">
        <v>11</v>
      </c>
      <c r="J10" s="7" t="s">
        <v>12</v>
      </c>
      <c r="K10" s="48"/>
      <c r="L10" s="31" t="s">
        <v>1</v>
      </c>
      <c r="M10" s="8" t="s">
        <v>2</v>
      </c>
      <c r="N10" s="8" t="s">
        <v>0</v>
      </c>
      <c r="O10" s="9" t="s">
        <v>26</v>
      </c>
    </row>
    <row r="11" spans="2:16">
      <c r="B11" s="53" t="s">
        <v>30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2:16" s="14" customFormat="1" ht="22.5" customHeight="1">
      <c r="B12" s="36" t="s">
        <v>49</v>
      </c>
      <c r="C12" s="12" t="s">
        <v>50</v>
      </c>
      <c r="D12" s="11" t="s">
        <v>121</v>
      </c>
      <c r="E12" s="11" t="s">
        <v>107</v>
      </c>
      <c r="F12" s="12" t="s">
        <v>80</v>
      </c>
      <c r="G12" s="13" t="s">
        <v>108</v>
      </c>
      <c r="H12" s="11" t="s">
        <v>35</v>
      </c>
      <c r="I12" s="11">
        <v>100</v>
      </c>
      <c r="J12" s="12" t="s">
        <v>52</v>
      </c>
      <c r="K12" s="11">
        <v>1</v>
      </c>
      <c r="L12" s="21">
        <v>567589055</v>
      </c>
      <c r="M12" s="21">
        <v>255448378</v>
      </c>
      <c r="N12" s="21"/>
      <c r="O12" s="26">
        <f>L12+M12+N12</f>
        <v>823037433</v>
      </c>
      <c r="P12" s="1"/>
    </row>
    <row r="13" spans="2:16" s="14" customFormat="1" ht="22.5" customHeight="1">
      <c r="B13" s="37" t="s">
        <v>49</v>
      </c>
      <c r="C13" s="16" t="s">
        <v>50</v>
      </c>
      <c r="D13" s="15" t="s">
        <v>121</v>
      </c>
      <c r="E13" s="15" t="s">
        <v>107</v>
      </c>
      <c r="F13" s="16" t="s">
        <v>80</v>
      </c>
      <c r="G13" s="16" t="s">
        <v>108</v>
      </c>
      <c r="H13" s="15" t="s">
        <v>35</v>
      </c>
      <c r="I13" s="15">
        <v>196</v>
      </c>
      <c r="J13" s="16" t="s">
        <v>122</v>
      </c>
      <c r="K13" s="15">
        <v>1</v>
      </c>
      <c r="L13" s="38">
        <v>29794626</v>
      </c>
      <c r="M13" s="21">
        <v>13385992</v>
      </c>
      <c r="N13" s="38"/>
      <c r="O13" s="39">
        <f t="shared" ref="O13:O17" si="0">L13+M13+N13</f>
        <v>43180618</v>
      </c>
      <c r="P13" s="1"/>
    </row>
    <row r="14" spans="2:16" s="14" customFormat="1" ht="22.5" customHeight="1">
      <c r="B14" s="37" t="s">
        <v>49</v>
      </c>
      <c r="C14" s="16" t="s">
        <v>50</v>
      </c>
      <c r="D14" s="15" t="s">
        <v>121</v>
      </c>
      <c r="E14" s="15" t="s">
        <v>107</v>
      </c>
      <c r="F14" s="16" t="s">
        <v>80</v>
      </c>
      <c r="G14" s="16" t="s">
        <v>108</v>
      </c>
      <c r="H14" s="15" t="s">
        <v>35</v>
      </c>
      <c r="I14" s="15">
        <v>240</v>
      </c>
      <c r="J14" s="16" t="s">
        <v>54</v>
      </c>
      <c r="K14" s="15">
        <v>1</v>
      </c>
      <c r="L14" s="38">
        <v>4210651</v>
      </c>
      <c r="M14" s="21">
        <v>2109386</v>
      </c>
      <c r="N14" s="38"/>
      <c r="O14" s="26">
        <f t="shared" si="0"/>
        <v>6320037</v>
      </c>
      <c r="P14" s="1"/>
    </row>
    <row r="15" spans="2:16" s="14" customFormat="1" ht="22.5" customHeight="1">
      <c r="B15" s="37" t="s">
        <v>49</v>
      </c>
      <c r="C15" s="16" t="s">
        <v>50</v>
      </c>
      <c r="D15" s="15" t="s">
        <v>123</v>
      </c>
      <c r="E15" s="15" t="s">
        <v>55</v>
      </c>
      <c r="F15" s="16" t="s">
        <v>103</v>
      </c>
      <c r="G15" s="16" t="s">
        <v>110</v>
      </c>
      <c r="H15" s="15" t="s">
        <v>46</v>
      </c>
      <c r="I15" s="15">
        <v>100</v>
      </c>
      <c r="J15" s="16" t="s">
        <v>52</v>
      </c>
      <c r="K15" s="15">
        <v>1</v>
      </c>
      <c r="L15" s="38">
        <v>403965</v>
      </c>
      <c r="M15" s="21">
        <v>2693546</v>
      </c>
      <c r="N15" s="38"/>
      <c r="O15" s="26">
        <f t="shared" si="0"/>
        <v>3097511</v>
      </c>
      <c r="P15" s="1"/>
    </row>
    <row r="16" spans="2:16" s="14" customFormat="1" ht="22.5" customHeight="1">
      <c r="B16" s="37" t="s">
        <v>49</v>
      </c>
      <c r="C16" s="16" t="s">
        <v>50</v>
      </c>
      <c r="D16" s="15" t="s">
        <v>123</v>
      </c>
      <c r="E16" s="15" t="s">
        <v>55</v>
      </c>
      <c r="F16" s="16" t="s">
        <v>103</v>
      </c>
      <c r="G16" s="16" t="s">
        <v>110</v>
      </c>
      <c r="H16" s="15" t="s">
        <v>46</v>
      </c>
      <c r="I16" s="15">
        <v>115</v>
      </c>
      <c r="J16" s="16" t="s">
        <v>53</v>
      </c>
      <c r="K16" s="15">
        <v>1</v>
      </c>
      <c r="L16" s="38">
        <v>91602392</v>
      </c>
      <c r="M16" s="21">
        <v>78134263</v>
      </c>
      <c r="N16" s="38"/>
      <c r="O16" s="26">
        <f t="shared" si="0"/>
        <v>169736655</v>
      </c>
      <c r="P16" s="1"/>
    </row>
    <row r="17" spans="1:19" s="14" customFormat="1" ht="22.5" customHeight="1">
      <c r="B17" s="37" t="s">
        <v>49</v>
      </c>
      <c r="C17" s="16" t="s">
        <v>50</v>
      </c>
      <c r="D17" s="15" t="s">
        <v>123</v>
      </c>
      <c r="E17" s="15" t="s">
        <v>56</v>
      </c>
      <c r="F17" s="16" t="s">
        <v>103</v>
      </c>
      <c r="G17" s="16" t="s">
        <v>104</v>
      </c>
      <c r="H17" s="15" t="s">
        <v>46</v>
      </c>
      <c r="I17" s="15">
        <v>100</v>
      </c>
      <c r="J17" s="16" t="s">
        <v>52</v>
      </c>
      <c r="K17" s="15">
        <v>1</v>
      </c>
      <c r="L17" s="38">
        <v>10218302</v>
      </c>
      <c r="M17" s="21">
        <v>12748128</v>
      </c>
      <c r="N17" s="38"/>
      <c r="O17" s="39">
        <f t="shared" si="0"/>
        <v>22966430</v>
      </c>
      <c r="P17" s="1"/>
    </row>
    <row r="18" spans="1:19" ht="13.5" thickBot="1">
      <c r="A18" s="14"/>
      <c r="B18" s="56" t="s">
        <v>19</v>
      </c>
      <c r="C18" s="57"/>
      <c r="D18" s="57"/>
      <c r="E18" s="57"/>
      <c r="F18" s="57"/>
      <c r="G18" s="57"/>
      <c r="H18" s="57"/>
      <c r="I18" s="57"/>
      <c r="J18" s="57"/>
      <c r="K18" s="58"/>
      <c r="L18" s="20">
        <f>SUM(L12:L17)</f>
        <v>703818991</v>
      </c>
      <c r="M18" s="20">
        <f>SUM(M12:M17)</f>
        <v>364519693</v>
      </c>
      <c r="N18" s="20">
        <f>SUM(N12:N17)</f>
        <v>0</v>
      </c>
      <c r="O18" s="23">
        <f>SUM(O12:O17)</f>
        <v>1068338684</v>
      </c>
      <c r="Q18" s="14"/>
      <c r="R18" s="14"/>
      <c r="S18" s="14"/>
    </row>
    <row r="19" spans="1:19">
      <c r="A19" s="14"/>
      <c r="B19" s="53" t="s">
        <v>27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  <c r="Q19" s="14"/>
      <c r="R19" s="14"/>
      <c r="S19" s="14"/>
    </row>
    <row r="20" spans="1:19" s="14" customFormat="1" ht="22.5" customHeight="1">
      <c r="B20" s="36" t="s">
        <v>49</v>
      </c>
      <c r="C20" s="12" t="s">
        <v>50</v>
      </c>
      <c r="D20" s="11" t="s">
        <v>121</v>
      </c>
      <c r="E20" s="11" t="s">
        <v>106</v>
      </c>
      <c r="F20" s="18" t="s">
        <v>80</v>
      </c>
      <c r="G20" s="12" t="s">
        <v>81</v>
      </c>
      <c r="H20" s="11" t="s">
        <v>35</v>
      </c>
      <c r="I20" s="11">
        <v>100</v>
      </c>
      <c r="J20" s="12" t="s">
        <v>52</v>
      </c>
      <c r="K20" s="11">
        <v>3</v>
      </c>
      <c r="L20" s="21">
        <v>34548771</v>
      </c>
      <c r="M20" s="21">
        <v>3535750</v>
      </c>
      <c r="N20" s="43"/>
      <c r="O20" s="26">
        <f>L20+M20+N20</f>
        <v>38084521</v>
      </c>
      <c r="P20" s="1"/>
    </row>
    <row r="21" spans="1:19" s="14" customFormat="1" ht="22.5" customHeight="1">
      <c r="B21" s="37" t="s">
        <v>49</v>
      </c>
      <c r="C21" s="16" t="s">
        <v>50</v>
      </c>
      <c r="D21" s="15" t="s">
        <v>121</v>
      </c>
      <c r="E21" s="15" t="s">
        <v>106</v>
      </c>
      <c r="F21" s="19" t="s">
        <v>80</v>
      </c>
      <c r="G21" s="16" t="s">
        <v>81</v>
      </c>
      <c r="H21" s="15" t="s">
        <v>35</v>
      </c>
      <c r="I21" s="15">
        <v>240</v>
      </c>
      <c r="J21" s="16" t="s">
        <v>54</v>
      </c>
      <c r="K21" s="15">
        <v>3</v>
      </c>
      <c r="L21" s="21"/>
      <c r="M21" s="21">
        <v>724653</v>
      </c>
      <c r="N21" s="17"/>
      <c r="O21" s="26">
        <f t="shared" ref="O21:O54" si="1">L21+M21+N21</f>
        <v>724653</v>
      </c>
      <c r="P21" s="1"/>
    </row>
    <row r="22" spans="1:19" s="14" customFormat="1" ht="22.5" customHeight="1">
      <c r="B22" s="37" t="s">
        <v>49</v>
      </c>
      <c r="C22" s="16" t="s">
        <v>50</v>
      </c>
      <c r="D22" s="15" t="s">
        <v>121</v>
      </c>
      <c r="E22" s="15" t="s">
        <v>109</v>
      </c>
      <c r="F22" s="19" t="s">
        <v>80</v>
      </c>
      <c r="G22" s="16" t="s">
        <v>82</v>
      </c>
      <c r="H22" s="15" t="s">
        <v>35</v>
      </c>
      <c r="I22" s="15">
        <v>100</v>
      </c>
      <c r="J22" s="16" t="s">
        <v>52</v>
      </c>
      <c r="K22" s="15">
        <v>3</v>
      </c>
      <c r="L22" s="21">
        <v>99430000</v>
      </c>
      <c r="M22" s="21">
        <v>27880000</v>
      </c>
      <c r="N22" s="17"/>
      <c r="O22" s="26">
        <f t="shared" si="1"/>
        <v>127310000</v>
      </c>
      <c r="P22" s="1"/>
    </row>
    <row r="23" spans="1:19" s="14" customFormat="1" ht="22.5" customHeight="1">
      <c r="B23" s="37" t="s">
        <v>49</v>
      </c>
      <c r="C23" s="16" t="s">
        <v>50</v>
      </c>
      <c r="D23" s="15" t="s">
        <v>124</v>
      </c>
      <c r="E23" s="15" t="s">
        <v>57</v>
      </c>
      <c r="F23" s="19" t="s">
        <v>83</v>
      </c>
      <c r="G23" s="16" t="s">
        <v>125</v>
      </c>
      <c r="H23" s="15" t="s">
        <v>35</v>
      </c>
      <c r="I23" s="15">
        <v>240</v>
      </c>
      <c r="J23" s="16" t="s">
        <v>54</v>
      </c>
      <c r="K23" s="15">
        <v>3</v>
      </c>
      <c r="L23" s="21"/>
      <c r="M23" s="21">
        <v>71158</v>
      </c>
      <c r="N23" s="17"/>
      <c r="O23" s="26">
        <f t="shared" si="1"/>
        <v>71158</v>
      </c>
      <c r="P23" s="1"/>
    </row>
    <row r="24" spans="1:19" s="14" customFormat="1" ht="22.5" customHeight="1">
      <c r="B24" s="37" t="s">
        <v>49</v>
      </c>
      <c r="C24" s="16" t="s">
        <v>50</v>
      </c>
      <c r="D24" s="15" t="s">
        <v>124</v>
      </c>
      <c r="E24" s="15" t="s">
        <v>58</v>
      </c>
      <c r="F24" s="19" t="s">
        <v>83</v>
      </c>
      <c r="G24" s="16" t="s">
        <v>111</v>
      </c>
      <c r="H24" s="15" t="s">
        <v>35</v>
      </c>
      <c r="I24" s="15">
        <v>100</v>
      </c>
      <c r="J24" s="16" t="s">
        <v>52</v>
      </c>
      <c r="K24" s="15">
        <v>3</v>
      </c>
      <c r="L24" s="21">
        <v>526677</v>
      </c>
      <c r="M24" s="21">
        <v>380000</v>
      </c>
      <c r="N24" s="17"/>
      <c r="O24" s="26">
        <f t="shared" si="1"/>
        <v>906677</v>
      </c>
      <c r="P24" s="1"/>
    </row>
    <row r="25" spans="1:19" s="14" customFormat="1" ht="22.5" customHeight="1">
      <c r="B25" s="37" t="s">
        <v>51</v>
      </c>
      <c r="C25" s="16" t="s">
        <v>112</v>
      </c>
      <c r="D25" s="15" t="s">
        <v>126</v>
      </c>
      <c r="E25" s="15" t="s">
        <v>59</v>
      </c>
      <c r="F25" s="19" t="s">
        <v>94</v>
      </c>
      <c r="G25" s="16" t="s">
        <v>95</v>
      </c>
      <c r="H25" s="15" t="s">
        <v>35</v>
      </c>
      <c r="I25" s="15">
        <v>240</v>
      </c>
      <c r="J25" s="16" t="s">
        <v>54</v>
      </c>
      <c r="K25" s="15">
        <v>3</v>
      </c>
      <c r="L25" s="21">
        <v>2122500</v>
      </c>
      <c r="M25" s="21"/>
      <c r="N25" s="17"/>
      <c r="O25" s="26">
        <f t="shared" si="1"/>
        <v>2122500</v>
      </c>
      <c r="P25" s="1"/>
    </row>
    <row r="26" spans="1:19" s="14" customFormat="1" ht="22.5" customHeight="1">
      <c r="B26" s="37" t="s">
        <v>51</v>
      </c>
      <c r="C26" s="16" t="s">
        <v>112</v>
      </c>
      <c r="D26" s="15" t="s">
        <v>126</v>
      </c>
      <c r="E26" s="15" t="s">
        <v>60</v>
      </c>
      <c r="F26" s="19" t="s">
        <v>94</v>
      </c>
      <c r="G26" s="16" t="s">
        <v>96</v>
      </c>
      <c r="H26" s="15" t="s">
        <v>35</v>
      </c>
      <c r="I26" s="15">
        <v>240</v>
      </c>
      <c r="J26" s="16" t="s">
        <v>54</v>
      </c>
      <c r="K26" s="15">
        <v>3</v>
      </c>
      <c r="L26" s="21">
        <v>6034000</v>
      </c>
      <c r="M26" s="21">
        <v>70000</v>
      </c>
      <c r="N26" s="17"/>
      <c r="O26" s="26">
        <f t="shared" si="1"/>
        <v>6104000</v>
      </c>
      <c r="P26" s="1"/>
    </row>
    <row r="27" spans="1:19" s="14" customFormat="1" ht="22.5" customHeight="1">
      <c r="B27" s="37" t="s">
        <v>51</v>
      </c>
      <c r="C27" s="16" t="s">
        <v>112</v>
      </c>
      <c r="D27" s="15" t="s">
        <v>126</v>
      </c>
      <c r="E27" s="15" t="s">
        <v>61</v>
      </c>
      <c r="F27" s="19" t="s">
        <v>94</v>
      </c>
      <c r="G27" s="16" t="s">
        <v>97</v>
      </c>
      <c r="H27" s="15" t="s">
        <v>35</v>
      </c>
      <c r="I27" s="15">
        <v>240</v>
      </c>
      <c r="J27" s="16" t="s">
        <v>54</v>
      </c>
      <c r="K27" s="15">
        <v>3</v>
      </c>
      <c r="L27" s="21"/>
      <c r="M27" s="21">
        <v>4036000</v>
      </c>
      <c r="N27" s="17"/>
      <c r="O27" s="26">
        <f t="shared" si="1"/>
        <v>4036000</v>
      </c>
      <c r="P27" s="1"/>
    </row>
    <row r="28" spans="1:19" s="14" customFormat="1" ht="22.5" customHeight="1">
      <c r="B28" s="37" t="s">
        <v>51</v>
      </c>
      <c r="C28" s="16" t="s">
        <v>112</v>
      </c>
      <c r="D28" s="15" t="s">
        <v>126</v>
      </c>
      <c r="E28" s="15" t="s">
        <v>62</v>
      </c>
      <c r="F28" s="19" t="s">
        <v>94</v>
      </c>
      <c r="G28" s="16" t="s">
        <v>98</v>
      </c>
      <c r="H28" s="15" t="s">
        <v>35</v>
      </c>
      <c r="I28" s="15">
        <v>240</v>
      </c>
      <c r="J28" s="16" t="s">
        <v>54</v>
      </c>
      <c r="K28" s="15">
        <v>3</v>
      </c>
      <c r="L28" s="21">
        <v>28563000</v>
      </c>
      <c r="M28" s="21">
        <v>20000</v>
      </c>
      <c r="N28" s="17"/>
      <c r="O28" s="26">
        <f t="shared" si="1"/>
        <v>28583000</v>
      </c>
      <c r="P28" s="1"/>
    </row>
    <row r="29" spans="1:19" s="14" customFormat="1" ht="22.5" customHeight="1">
      <c r="B29" s="37" t="s">
        <v>51</v>
      </c>
      <c r="C29" s="16" t="s">
        <v>112</v>
      </c>
      <c r="D29" s="15" t="s">
        <v>126</v>
      </c>
      <c r="E29" s="15" t="s">
        <v>63</v>
      </c>
      <c r="F29" s="19" t="s">
        <v>94</v>
      </c>
      <c r="G29" s="16" t="s">
        <v>99</v>
      </c>
      <c r="H29" s="15" t="s">
        <v>35</v>
      </c>
      <c r="I29" s="15">
        <v>240</v>
      </c>
      <c r="J29" s="16" t="s">
        <v>54</v>
      </c>
      <c r="K29" s="15">
        <v>3</v>
      </c>
      <c r="L29" s="21"/>
      <c r="M29" s="21">
        <v>1640000</v>
      </c>
      <c r="N29" s="17"/>
      <c r="O29" s="26">
        <f t="shared" si="1"/>
        <v>1640000</v>
      </c>
      <c r="P29" s="1"/>
    </row>
    <row r="30" spans="1:19" s="14" customFormat="1" ht="22.5" customHeight="1">
      <c r="B30" s="37" t="s">
        <v>51</v>
      </c>
      <c r="C30" s="16" t="s">
        <v>112</v>
      </c>
      <c r="D30" s="15" t="s">
        <v>126</v>
      </c>
      <c r="E30" s="15" t="s">
        <v>64</v>
      </c>
      <c r="F30" s="19" t="s">
        <v>94</v>
      </c>
      <c r="G30" s="16" t="s">
        <v>100</v>
      </c>
      <c r="H30" s="15" t="s">
        <v>35</v>
      </c>
      <c r="I30" s="15">
        <v>240</v>
      </c>
      <c r="J30" s="16" t="s">
        <v>54</v>
      </c>
      <c r="K30" s="15">
        <v>3</v>
      </c>
      <c r="L30" s="21">
        <v>215000</v>
      </c>
      <c r="M30" s="21"/>
      <c r="N30" s="17"/>
      <c r="O30" s="26">
        <f t="shared" si="1"/>
        <v>215000</v>
      </c>
      <c r="P30" s="1"/>
    </row>
    <row r="31" spans="1:19" s="14" customFormat="1" ht="22.5" customHeight="1">
      <c r="B31" s="37" t="s">
        <v>51</v>
      </c>
      <c r="C31" s="16" t="s">
        <v>112</v>
      </c>
      <c r="D31" s="15" t="s">
        <v>126</v>
      </c>
      <c r="E31" s="15" t="s">
        <v>65</v>
      </c>
      <c r="F31" s="19" t="s">
        <v>94</v>
      </c>
      <c r="G31" s="16" t="s">
        <v>101</v>
      </c>
      <c r="H31" s="15" t="s">
        <v>35</v>
      </c>
      <c r="I31" s="15">
        <v>240</v>
      </c>
      <c r="J31" s="16" t="s">
        <v>54</v>
      </c>
      <c r="K31" s="15">
        <v>3</v>
      </c>
      <c r="L31" s="21">
        <v>283445</v>
      </c>
      <c r="M31" s="21">
        <v>10050</v>
      </c>
      <c r="N31" s="17"/>
      <c r="O31" s="26">
        <f t="shared" si="1"/>
        <v>293495</v>
      </c>
      <c r="P31" s="1"/>
    </row>
    <row r="32" spans="1:19" s="14" customFormat="1" ht="22.5" customHeight="1">
      <c r="B32" s="37" t="s">
        <v>51</v>
      </c>
      <c r="C32" s="16" t="s">
        <v>112</v>
      </c>
      <c r="D32" s="15" t="s">
        <v>126</v>
      </c>
      <c r="E32" s="15" t="s">
        <v>65</v>
      </c>
      <c r="F32" s="19" t="s">
        <v>94</v>
      </c>
      <c r="G32" s="16" t="s">
        <v>101</v>
      </c>
      <c r="H32" s="15" t="s">
        <v>35</v>
      </c>
      <c r="I32" s="15">
        <v>240</v>
      </c>
      <c r="J32" s="16" t="s">
        <v>54</v>
      </c>
      <c r="K32" s="15">
        <v>4</v>
      </c>
      <c r="L32" s="21">
        <v>6813000</v>
      </c>
      <c r="M32" s="21"/>
      <c r="N32" s="17"/>
      <c r="O32" s="26">
        <f t="shared" si="1"/>
        <v>6813000</v>
      </c>
      <c r="P32" s="1"/>
    </row>
    <row r="33" spans="2:16" s="14" customFormat="1" ht="22.5" customHeight="1">
      <c r="B33" s="37" t="s">
        <v>51</v>
      </c>
      <c r="C33" s="16" t="s">
        <v>112</v>
      </c>
      <c r="D33" s="15" t="s">
        <v>126</v>
      </c>
      <c r="E33" s="15" t="s">
        <v>73</v>
      </c>
      <c r="F33" s="19" t="s">
        <v>94</v>
      </c>
      <c r="G33" s="16" t="s">
        <v>102</v>
      </c>
      <c r="H33" s="15" t="s">
        <v>35</v>
      </c>
      <c r="I33" s="15">
        <v>240</v>
      </c>
      <c r="J33" s="16" t="s">
        <v>54</v>
      </c>
      <c r="K33" s="15">
        <v>3</v>
      </c>
      <c r="L33" s="21"/>
      <c r="M33" s="21">
        <v>2000</v>
      </c>
      <c r="N33" s="17"/>
      <c r="O33" s="26">
        <f t="shared" si="1"/>
        <v>2000</v>
      </c>
      <c r="P33" s="1"/>
    </row>
    <row r="34" spans="2:16" s="14" customFormat="1" ht="22.5" customHeight="1">
      <c r="B34" s="37" t="s">
        <v>51</v>
      </c>
      <c r="C34" s="16" t="s">
        <v>112</v>
      </c>
      <c r="D34" s="15" t="s">
        <v>126</v>
      </c>
      <c r="E34" s="15" t="s">
        <v>73</v>
      </c>
      <c r="F34" s="19" t="s">
        <v>94</v>
      </c>
      <c r="G34" s="16" t="s">
        <v>102</v>
      </c>
      <c r="H34" s="15" t="s">
        <v>35</v>
      </c>
      <c r="I34" s="15">
        <v>240</v>
      </c>
      <c r="J34" s="16" t="s">
        <v>54</v>
      </c>
      <c r="K34" s="15">
        <v>4</v>
      </c>
      <c r="L34" s="21"/>
      <c r="M34" s="21">
        <v>200000</v>
      </c>
      <c r="N34" s="17"/>
      <c r="O34" s="26">
        <f t="shared" si="1"/>
        <v>200000</v>
      </c>
      <c r="P34" s="1"/>
    </row>
    <row r="35" spans="2:16" s="14" customFormat="1" ht="22.5" customHeight="1">
      <c r="B35" s="37" t="s">
        <v>51</v>
      </c>
      <c r="C35" s="16" t="s">
        <v>112</v>
      </c>
      <c r="D35" s="15" t="s">
        <v>127</v>
      </c>
      <c r="E35" s="15" t="s">
        <v>66</v>
      </c>
      <c r="F35" s="19" t="s">
        <v>84</v>
      </c>
      <c r="G35" s="16" t="s">
        <v>85</v>
      </c>
      <c r="H35" s="15" t="s">
        <v>35</v>
      </c>
      <c r="I35" s="15">
        <v>240</v>
      </c>
      <c r="J35" s="16" t="s">
        <v>54</v>
      </c>
      <c r="K35" s="15">
        <v>3</v>
      </c>
      <c r="L35" s="21">
        <v>105000</v>
      </c>
      <c r="M35" s="21">
        <v>539400</v>
      </c>
      <c r="N35" s="17"/>
      <c r="O35" s="26">
        <f t="shared" si="1"/>
        <v>644400</v>
      </c>
      <c r="P35" s="1"/>
    </row>
    <row r="36" spans="2:16" s="14" customFormat="1" ht="22.5" customHeight="1">
      <c r="B36" s="37" t="s">
        <v>51</v>
      </c>
      <c r="C36" s="16" t="s">
        <v>112</v>
      </c>
      <c r="D36" s="15" t="s">
        <v>121</v>
      </c>
      <c r="E36" s="15" t="s">
        <v>113</v>
      </c>
      <c r="F36" s="19" t="s">
        <v>80</v>
      </c>
      <c r="G36" s="16" t="s">
        <v>114</v>
      </c>
      <c r="H36" s="15" t="s">
        <v>35</v>
      </c>
      <c r="I36" s="15">
        <v>240</v>
      </c>
      <c r="J36" s="16" t="s">
        <v>54</v>
      </c>
      <c r="K36" s="15">
        <v>3</v>
      </c>
      <c r="L36" s="21">
        <v>7852237</v>
      </c>
      <c r="M36" s="21">
        <v>7316063</v>
      </c>
      <c r="N36" s="17"/>
      <c r="O36" s="26">
        <f t="shared" si="1"/>
        <v>15168300</v>
      </c>
      <c r="P36" s="1"/>
    </row>
    <row r="37" spans="2:16" s="14" customFormat="1" ht="22.5" customHeight="1">
      <c r="B37" s="37" t="s">
        <v>51</v>
      </c>
      <c r="C37" s="16" t="s">
        <v>112</v>
      </c>
      <c r="D37" s="15" t="s">
        <v>121</v>
      </c>
      <c r="E37" s="15" t="s">
        <v>113</v>
      </c>
      <c r="F37" s="19" t="s">
        <v>80</v>
      </c>
      <c r="G37" s="16" t="s">
        <v>114</v>
      </c>
      <c r="H37" s="15" t="s">
        <v>35</v>
      </c>
      <c r="I37" s="15">
        <v>240</v>
      </c>
      <c r="J37" s="16" t="s">
        <v>54</v>
      </c>
      <c r="K37" s="15">
        <v>4</v>
      </c>
      <c r="L37" s="21">
        <v>260000</v>
      </c>
      <c r="M37" s="21">
        <v>90000</v>
      </c>
      <c r="N37" s="17"/>
      <c r="O37" s="26">
        <f t="shared" si="1"/>
        <v>350000</v>
      </c>
      <c r="P37" s="1"/>
    </row>
    <row r="38" spans="2:16" s="14" customFormat="1" ht="22.5" customHeight="1">
      <c r="B38" s="37" t="s">
        <v>51</v>
      </c>
      <c r="C38" s="16" t="s">
        <v>112</v>
      </c>
      <c r="D38" s="15" t="s">
        <v>121</v>
      </c>
      <c r="E38" s="15" t="s">
        <v>115</v>
      </c>
      <c r="F38" s="19" t="s">
        <v>80</v>
      </c>
      <c r="G38" s="16" t="s">
        <v>86</v>
      </c>
      <c r="H38" s="15" t="s">
        <v>35</v>
      </c>
      <c r="I38" s="15">
        <v>240</v>
      </c>
      <c r="J38" s="16" t="s">
        <v>54</v>
      </c>
      <c r="K38" s="15">
        <v>3</v>
      </c>
      <c r="L38" s="21">
        <v>8146700</v>
      </c>
      <c r="M38" s="21">
        <v>4818000</v>
      </c>
      <c r="N38" s="17"/>
      <c r="O38" s="26">
        <f t="shared" si="1"/>
        <v>12964700</v>
      </c>
      <c r="P38" s="1"/>
    </row>
    <row r="39" spans="2:16" s="14" customFormat="1" ht="22.5" customHeight="1">
      <c r="B39" s="37" t="s">
        <v>51</v>
      </c>
      <c r="C39" s="16" t="s">
        <v>112</v>
      </c>
      <c r="D39" s="15" t="s">
        <v>121</v>
      </c>
      <c r="E39" s="15" t="s">
        <v>115</v>
      </c>
      <c r="F39" s="19" t="s">
        <v>80</v>
      </c>
      <c r="G39" s="16" t="s">
        <v>86</v>
      </c>
      <c r="H39" s="15" t="s">
        <v>35</v>
      </c>
      <c r="I39" s="15">
        <v>240</v>
      </c>
      <c r="J39" s="16" t="s">
        <v>54</v>
      </c>
      <c r="K39" s="15">
        <v>4</v>
      </c>
      <c r="L39" s="21"/>
      <c r="M39" s="21">
        <v>100000</v>
      </c>
      <c r="N39" s="17"/>
      <c r="O39" s="26">
        <f t="shared" si="1"/>
        <v>100000</v>
      </c>
      <c r="P39" s="1"/>
    </row>
    <row r="40" spans="2:16" s="14" customFormat="1" ht="22.5" customHeight="1">
      <c r="B40" s="37" t="s">
        <v>51</v>
      </c>
      <c r="C40" s="16" t="s">
        <v>112</v>
      </c>
      <c r="D40" s="15" t="s">
        <v>121</v>
      </c>
      <c r="E40" s="15" t="s">
        <v>106</v>
      </c>
      <c r="F40" s="19" t="s">
        <v>80</v>
      </c>
      <c r="G40" s="16" t="s">
        <v>81</v>
      </c>
      <c r="H40" s="15" t="s">
        <v>35</v>
      </c>
      <c r="I40" s="15">
        <v>240</v>
      </c>
      <c r="J40" s="16" t="s">
        <v>54</v>
      </c>
      <c r="K40" s="15">
        <v>3</v>
      </c>
      <c r="L40" s="21">
        <v>80573668</v>
      </c>
      <c r="M40" s="21">
        <v>22322483</v>
      </c>
      <c r="N40" s="17"/>
      <c r="O40" s="26">
        <f t="shared" si="1"/>
        <v>102896151</v>
      </c>
      <c r="P40" s="1"/>
    </row>
    <row r="41" spans="2:16" s="14" customFormat="1" ht="22.5" customHeight="1">
      <c r="B41" s="37" t="s">
        <v>51</v>
      </c>
      <c r="C41" s="16" t="s">
        <v>112</v>
      </c>
      <c r="D41" s="15" t="s">
        <v>121</v>
      </c>
      <c r="E41" s="15" t="s">
        <v>106</v>
      </c>
      <c r="F41" s="19" t="s">
        <v>80</v>
      </c>
      <c r="G41" s="16" t="s">
        <v>81</v>
      </c>
      <c r="H41" s="15" t="s">
        <v>35</v>
      </c>
      <c r="I41" s="15">
        <v>240</v>
      </c>
      <c r="J41" s="16" t="s">
        <v>54</v>
      </c>
      <c r="K41" s="15">
        <v>4</v>
      </c>
      <c r="L41" s="21">
        <v>576000</v>
      </c>
      <c r="M41" s="21">
        <v>698000</v>
      </c>
      <c r="N41" s="17"/>
      <c r="O41" s="26">
        <f t="shared" si="1"/>
        <v>1274000</v>
      </c>
      <c r="P41" s="1"/>
    </row>
    <row r="42" spans="2:16" s="14" customFormat="1" ht="22.5" customHeight="1">
      <c r="B42" s="37" t="s">
        <v>51</v>
      </c>
      <c r="C42" s="16" t="s">
        <v>112</v>
      </c>
      <c r="D42" s="15" t="s">
        <v>121</v>
      </c>
      <c r="E42" s="15" t="s">
        <v>116</v>
      </c>
      <c r="F42" s="19" t="s">
        <v>80</v>
      </c>
      <c r="G42" s="16" t="s">
        <v>128</v>
      </c>
      <c r="H42" s="15" t="s">
        <v>35</v>
      </c>
      <c r="I42" s="15">
        <v>240</v>
      </c>
      <c r="J42" s="16" t="s">
        <v>54</v>
      </c>
      <c r="K42" s="15">
        <v>3</v>
      </c>
      <c r="L42" s="21"/>
      <c r="M42" s="21">
        <v>12000</v>
      </c>
      <c r="N42" s="17"/>
      <c r="O42" s="26">
        <f t="shared" si="1"/>
        <v>12000</v>
      </c>
      <c r="P42" s="1"/>
    </row>
    <row r="43" spans="2:16" s="14" customFormat="1" ht="22.5" customHeight="1">
      <c r="B43" s="37" t="s">
        <v>51</v>
      </c>
      <c r="C43" s="16" t="s">
        <v>112</v>
      </c>
      <c r="D43" s="15" t="s">
        <v>121</v>
      </c>
      <c r="E43" s="15" t="s">
        <v>109</v>
      </c>
      <c r="F43" s="19" t="s">
        <v>80</v>
      </c>
      <c r="G43" s="16" t="s">
        <v>82</v>
      </c>
      <c r="H43" s="15" t="s">
        <v>35</v>
      </c>
      <c r="I43" s="15">
        <v>240</v>
      </c>
      <c r="J43" s="16" t="s">
        <v>54</v>
      </c>
      <c r="K43" s="15">
        <v>3</v>
      </c>
      <c r="L43" s="21">
        <v>38104135</v>
      </c>
      <c r="M43" s="21">
        <v>1109811</v>
      </c>
      <c r="N43" s="17"/>
      <c r="O43" s="26">
        <f t="shared" si="1"/>
        <v>39213946</v>
      </c>
      <c r="P43" s="1"/>
    </row>
    <row r="44" spans="2:16" s="14" customFormat="1" ht="22.5" customHeight="1">
      <c r="B44" s="37" t="s">
        <v>51</v>
      </c>
      <c r="C44" s="16" t="s">
        <v>112</v>
      </c>
      <c r="D44" s="15" t="s">
        <v>121</v>
      </c>
      <c r="E44" s="15" t="s">
        <v>67</v>
      </c>
      <c r="F44" s="19" t="s">
        <v>84</v>
      </c>
      <c r="G44" s="16" t="s">
        <v>87</v>
      </c>
      <c r="H44" s="15" t="s">
        <v>35</v>
      </c>
      <c r="I44" s="15">
        <v>240</v>
      </c>
      <c r="J44" s="16" t="s">
        <v>54</v>
      </c>
      <c r="K44" s="15">
        <v>3</v>
      </c>
      <c r="L44" s="21"/>
      <c r="M44" s="21">
        <v>180000</v>
      </c>
      <c r="N44" s="17"/>
      <c r="O44" s="26">
        <f t="shared" si="1"/>
        <v>180000</v>
      </c>
      <c r="P44" s="1"/>
    </row>
    <row r="45" spans="2:16" s="14" customFormat="1" ht="22.5" customHeight="1">
      <c r="B45" s="37" t="s">
        <v>51</v>
      </c>
      <c r="C45" s="16" t="s">
        <v>112</v>
      </c>
      <c r="D45" s="15" t="s">
        <v>121</v>
      </c>
      <c r="E45" s="15" t="s">
        <v>68</v>
      </c>
      <c r="F45" s="19" t="s">
        <v>84</v>
      </c>
      <c r="G45" s="16" t="s">
        <v>88</v>
      </c>
      <c r="H45" s="15" t="s">
        <v>35</v>
      </c>
      <c r="I45" s="15">
        <v>240</v>
      </c>
      <c r="J45" s="16" t="s">
        <v>54</v>
      </c>
      <c r="K45" s="15">
        <v>3</v>
      </c>
      <c r="L45" s="21"/>
      <c r="M45" s="21">
        <v>250000</v>
      </c>
      <c r="N45" s="17"/>
      <c r="O45" s="26">
        <f t="shared" si="1"/>
        <v>250000</v>
      </c>
      <c r="P45" s="1"/>
    </row>
    <row r="46" spans="2:16" s="14" customFormat="1" ht="22.5" customHeight="1">
      <c r="B46" s="37" t="s">
        <v>51</v>
      </c>
      <c r="C46" s="16" t="s">
        <v>112</v>
      </c>
      <c r="D46" s="15" t="s">
        <v>129</v>
      </c>
      <c r="E46" s="15" t="s">
        <v>117</v>
      </c>
      <c r="F46" s="19" t="s">
        <v>80</v>
      </c>
      <c r="G46" s="16" t="s">
        <v>118</v>
      </c>
      <c r="H46" s="15" t="s">
        <v>35</v>
      </c>
      <c r="I46" s="15">
        <v>240</v>
      </c>
      <c r="J46" s="16" t="s">
        <v>54</v>
      </c>
      <c r="K46" s="15">
        <v>3</v>
      </c>
      <c r="L46" s="21">
        <v>15380200</v>
      </c>
      <c r="M46" s="21">
        <v>33605400</v>
      </c>
      <c r="N46" s="17"/>
      <c r="O46" s="26">
        <f t="shared" si="1"/>
        <v>48985600</v>
      </c>
      <c r="P46" s="1"/>
    </row>
    <row r="47" spans="2:16" s="14" customFormat="1" ht="22.5" customHeight="1">
      <c r="B47" s="37" t="s">
        <v>51</v>
      </c>
      <c r="C47" s="16" t="s">
        <v>112</v>
      </c>
      <c r="D47" s="15" t="s">
        <v>129</v>
      </c>
      <c r="E47" s="15" t="s">
        <v>117</v>
      </c>
      <c r="F47" s="19" t="s">
        <v>80</v>
      </c>
      <c r="G47" s="16" t="s">
        <v>118</v>
      </c>
      <c r="H47" s="15" t="s">
        <v>35</v>
      </c>
      <c r="I47" s="15">
        <v>240</v>
      </c>
      <c r="J47" s="16" t="s">
        <v>54</v>
      </c>
      <c r="K47" s="15">
        <v>4</v>
      </c>
      <c r="L47" s="21">
        <v>200000</v>
      </c>
      <c r="M47" s="21">
        <v>200000</v>
      </c>
      <c r="N47" s="17"/>
      <c r="O47" s="26">
        <f t="shared" si="1"/>
        <v>400000</v>
      </c>
      <c r="P47" s="1"/>
    </row>
    <row r="48" spans="2:16" s="14" customFormat="1" ht="22.5" customHeight="1">
      <c r="B48" s="37" t="s">
        <v>51</v>
      </c>
      <c r="C48" s="16" t="s">
        <v>112</v>
      </c>
      <c r="D48" s="15" t="s">
        <v>130</v>
      </c>
      <c r="E48" s="15" t="s">
        <v>69</v>
      </c>
      <c r="F48" s="19" t="s">
        <v>89</v>
      </c>
      <c r="G48" s="16" t="s">
        <v>90</v>
      </c>
      <c r="H48" s="15" t="s">
        <v>35</v>
      </c>
      <c r="I48" s="15">
        <v>240</v>
      </c>
      <c r="J48" s="16" t="s">
        <v>54</v>
      </c>
      <c r="K48" s="15">
        <v>3</v>
      </c>
      <c r="L48" s="21">
        <v>1938600</v>
      </c>
      <c r="M48" s="21">
        <v>103400</v>
      </c>
      <c r="N48" s="17"/>
      <c r="O48" s="26">
        <f t="shared" si="1"/>
        <v>2042000</v>
      </c>
      <c r="P48" s="1"/>
    </row>
    <row r="49" spans="1:16" s="14" customFormat="1" ht="22.5" customHeight="1">
      <c r="B49" s="37" t="s">
        <v>51</v>
      </c>
      <c r="C49" s="16" t="s">
        <v>112</v>
      </c>
      <c r="D49" s="15" t="s">
        <v>130</v>
      </c>
      <c r="E49" s="15" t="s">
        <v>70</v>
      </c>
      <c r="F49" s="19" t="s">
        <v>89</v>
      </c>
      <c r="G49" s="16" t="s">
        <v>91</v>
      </c>
      <c r="H49" s="15" t="s">
        <v>35</v>
      </c>
      <c r="I49" s="15">
        <v>240</v>
      </c>
      <c r="J49" s="16" t="s">
        <v>54</v>
      </c>
      <c r="K49" s="15">
        <v>3</v>
      </c>
      <c r="L49" s="21">
        <v>1454680</v>
      </c>
      <c r="M49" s="21">
        <v>993650</v>
      </c>
      <c r="N49" s="17"/>
      <c r="O49" s="26">
        <f t="shared" si="1"/>
        <v>2448330</v>
      </c>
      <c r="P49" s="1"/>
    </row>
    <row r="50" spans="1:16" s="14" customFormat="1" ht="22.5" customHeight="1">
      <c r="B50" s="37" t="s">
        <v>51</v>
      </c>
      <c r="C50" s="16" t="s">
        <v>112</v>
      </c>
      <c r="D50" s="15" t="s">
        <v>131</v>
      </c>
      <c r="E50" s="15" t="s">
        <v>119</v>
      </c>
      <c r="F50" s="19" t="s">
        <v>80</v>
      </c>
      <c r="G50" s="16" t="s">
        <v>120</v>
      </c>
      <c r="H50" s="15" t="s">
        <v>35</v>
      </c>
      <c r="I50" s="15">
        <v>240</v>
      </c>
      <c r="J50" s="16" t="s">
        <v>54</v>
      </c>
      <c r="K50" s="15">
        <v>3</v>
      </c>
      <c r="L50" s="21"/>
      <c r="M50" s="21">
        <v>6443500</v>
      </c>
      <c r="N50" s="17"/>
      <c r="O50" s="26">
        <f t="shared" si="1"/>
        <v>6443500</v>
      </c>
      <c r="P50" s="1"/>
    </row>
    <row r="51" spans="1:16" s="14" customFormat="1" ht="22.5" customHeight="1">
      <c r="B51" s="37" t="s">
        <v>51</v>
      </c>
      <c r="C51" s="16" t="s">
        <v>112</v>
      </c>
      <c r="D51" s="15" t="s">
        <v>132</v>
      </c>
      <c r="E51" s="15" t="s">
        <v>71</v>
      </c>
      <c r="F51" s="19" t="s">
        <v>89</v>
      </c>
      <c r="G51" s="16" t="s">
        <v>92</v>
      </c>
      <c r="H51" s="15" t="s">
        <v>35</v>
      </c>
      <c r="I51" s="15">
        <v>240</v>
      </c>
      <c r="J51" s="16" t="s">
        <v>54</v>
      </c>
      <c r="K51" s="15">
        <v>3</v>
      </c>
      <c r="L51" s="21">
        <v>4024500</v>
      </c>
      <c r="M51" s="21">
        <v>1595000</v>
      </c>
      <c r="N51" s="17"/>
      <c r="O51" s="26">
        <f t="shared" si="1"/>
        <v>5619500</v>
      </c>
      <c r="P51" s="1"/>
    </row>
    <row r="52" spans="1:16" s="14" customFormat="1" ht="22.5" customHeight="1">
      <c r="B52" s="37" t="s">
        <v>51</v>
      </c>
      <c r="C52" s="16" t="s">
        <v>112</v>
      </c>
      <c r="D52" s="15" t="s">
        <v>132</v>
      </c>
      <c r="E52" s="15" t="s">
        <v>72</v>
      </c>
      <c r="F52" s="19" t="s">
        <v>89</v>
      </c>
      <c r="G52" s="16" t="s">
        <v>93</v>
      </c>
      <c r="H52" s="15" t="s">
        <v>35</v>
      </c>
      <c r="I52" s="15">
        <v>240</v>
      </c>
      <c r="J52" s="16" t="s">
        <v>54</v>
      </c>
      <c r="K52" s="15">
        <v>3</v>
      </c>
      <c r="L52" s="21"/>
      <c r="M52" s="21">
        <v>665000</v>
      </c>
      <c r="N52" s="17"/>
      <c r="O52" s="26">
        <f t="shared" si="1"/>
        <v>665000</v>
      </c>
      <c r="P52" s="1"/>
    </row>
    <row r="53" spans="1:16" s="14" customFormat="1" ht="22.5" customHeight="1">
      <c r="B53" s="37" t="s">
        <v>51</v>
      </c>
      <c r="C53" s="16" t="s">
        <v>112</v>
      </c>
      <c r="D53" s="15" t="s">
        <v>124</v>
      </c>
      <c r="E53" s="15" t="s">
        <v>57</v>
      </c>
      <c r="F53" s="19" t="s">
        <v>83</v>
      </c>
      <c r="G53" s="16" t="s">
        <v>125</v>
      </c>
      <c r="H53" s="15" t="s">
        <v>35</v>
      </c>
      <c r="I53" s="15">
        <v>240</v>
      </c>
      <c r="J53" s="16" t="s">
        <v>54</v>
      </c>
      <c r="K53" s="15">
        <v>3</v>
      </c>
      <c r="L53" s="21"/>
      <c r="M53" s="21">
        <v>2735411</v>
      </c>
      <c r="N53" s="17"/>
      <c r="O53" s="26">
        <f t="shared" si="1"/>
        <v>2735411</v>
      </c>
      <c r="P53" s="1"/>
    </row>
    <row r="54" spans="1:16" s="14" customFormat="1" ht="22.5" customHeight="1">
      <c r="B54" s="37" t="s">
        <v>51</v>
      </c>
      <c r="C54" s="16" t="s">
        <v>112</v>
      </c>
      <c r="D54" s="15" t="s">
        <v>124</v>
      </c>
      <c r="E54" s="15" t="s">
        <v>58</v>
      </c>
      <c r="F54" s="19" t="s">
        <v>83</v>
      </c>
      <c r="G54" s="16" t="s">
        <v>111</v>
      </c>
      <c r="H54" s="15" t="s">
        <v>35</v>
      </c>
      <c r="I54" s="15">
        <v>240</v>
      </c>
      <c r="J54" s="16" t="s">
        <v>54</v>
      </c>
      <c r="K54" s="15">
        <v>3</v>
      </c>
      <c r="L54" s="21">
        <v>450000</v>
      </c>
      <c r="M54" s="21">
        <v>200000</v>
      </c>
      <c r="N54" s="17"/>
      <c r="O54" s="26">
        <f t="shared" si="1"/>
        <v>650000</v>
      </c>
      <c r="P54" s="1"/>
    </row>
    <row r="55" spans="1:16" ht="13.5" thickBot="1">
      <c r="A55" s="14"/>
      <c r="B55" s="56" t="s">
        <v>18</v>
      </c>
      <c r="C55" s="57"/>
      <c r="D55" s="57"/>
      <c r="E55" s="57"/>
      <c r="F55" s="57"/>
      <c r="G55" s="57"/>
      <c r="H55" s="57"/>
      <c r="I55" s="57"/>
      <c r="J55" s="57"/>
      <c r="K55" s="58"/>
      <c r="L55" s="22">
        <f>SUM(L20:L54)</f>
        <v>337602113</v>
      </c>
      <c r="M55" s="22">
        <f>SUM(M20:M54)</f>
        <v>122546729</v>
      </c>
      <c r="N55" s="22">
        <f>SUM(N20:N54)</f>
        <v>0</v>
      </c>
      <c r="O55" s="23">
        <f>SUM(O20:O54)</f>
        <v>460148842</v>
      </c>
    </row>
    <row r="56" spans="1:16" ht="13.5" thickBot="1">
      <c r="A56" s="14"/>
      <c r="B56" s="44" t="s">
        <v>3</v>
      </c>
      <c r="C56" s="45"/>
      <c r="D56" s="45"/>
      <c r="E56" s="45"/>
      <c r="F56" s="45"/>
      <c r="G56" s="45"/>
      <c r="H56" s="45"/>
      <c r="I56" s="45"/>
      <c r="J56" s="45"/>
      <c r="K56" s="46"/>
      <c r="L56" s="24">
        <f>L18+L55</f>
        <v>1041421104</v>
      </c>
      <c r="M56" s="24">
        <f>M18+M55</f>
        <v>487066422</v>
      </c>
      <c r="N56" s="24">
        <f>N18+N55</f>
        <v>0</v>
      </c>
      <c r="O56" s="25">
        <f>O18+O55</f>
        <v>1528487526</v>
      </c>
    </row>
    <row r="57" spans="1:16">
      <c r="A57" s="14"/>
      <c r="B57" s="2"/>
      <c r="C57" s="2" t="s">
        <v>31</v>
      </c>
      <c r="D57" s="2"/>
      <c r="E57" s="2"/>
      <c r="F57" s="2"/>
      <c r="G57" s="2"/>
      <c r="H57" s="2"/>
      <c r="I57" s="3"/>
      <c r="J57" s="3"/>
      <c r="K57" s="3"/>
      <c r="L57" s="2"/>
      <c r="M57" s="2"/>
      <c r="N57" s="2"/>
      <c r="O57" s="2"/>
    </row>
    <row r="58" spans="1:16">
      <c r="A58" s="14"/>
      <c r="B58" s="2"/>
      <c r="C58" s="2" t="s">
        <v>29</v>
      </c>
      <c r="D58" s="2"/>
      <c r="E58" s="2"/>
      <c r="F58" s="2"/>
      <c r="G58" s="2"/>
      <c r="H58" s="2"/>
      <c r="I58" s="3"/>
      <c r="J58" s="3"/>
      <c r="K58" s="3"/>
      <c r="L58" s="2"/>
      <c r="M58" s="2"/>
      <c r="N58" s="2"/>
      <c r="O58" s="2"/>
    </row>
    <row r="59" spans="1:16">
      <c r="A59" s="14"/>
      <c r="B59" s="2" t="s">
        <v>28</v>
      </c>
      <c r="C59" s="2" t="s">
        <v>23</v>
      </c>
      <c r="D59" s="2"/>
      <c r="E59" s="2"/>
      <c r="F59" s="2"/>
      <c r="G59" s="2"/>
      <c r="H59" s="2"/>
      <c r="I59" s="3"/>
      <c r="J59" s="3"/>
      <c r="K59" s="3"/>
      <c r="L59" s="2"/>
      <c r="M59" s="2"/>
      <c r="N59" s="2"/>
      <c r="O59" s="2"/>
    </row>
    <row r="61" spans="1:16">
      <c r="B61" s="10"/>
      <c r="C61" s="10"/>
      <c r="D61" s="10"/>
    </row>
    <row r="62" spans="1:16">
      <c r="C62" s="27" t="s">
        <v>34</v>
      </c>
      <c r="G62" s="29" t="s">
        <v>32</v>
      </c>
      <c r="J62" s="27" t="s">
        <v>33</v>
      </c>
    </row>
    <row r="63" spans="1:16" ht="22.5" customHeight="1">
      <c r="C63" s="16" t="s">
        <v>74</v>
      </c>
      <c r="G63" s="19" t="s">
        <v>36</v>
      </c>
      <c r="J63" s="16" t="s">
        <v>37</v>
      </c>
    </row>
    <row r="64" spans="1:16" ht="22.5" customHeight="1">
      <c r="C64" s="16" t="s">
        <v>75</v>
      </c>
      <c r="G64" s="19" t="s">
        <v>47</v>
      </c>
      <c r="J64" s="16" t="s">
        <v>48</v>
      </c>
    </row>
    <row r="65" spans="3:10" ht="22.5" customHeight="1">
      <c r="C65" s="16" t="s">
        <v>76</v>
      </c>
      <c r="G65" s="30" t="s">
        <v>38</v>
      </c>
      <c r="J65" s="16" t="s">
        <v>39</v>
      </c>
    </row>
    <row r="66" spans="3:10" ht="22.5" customHeight="1">
      <c r="C66" s="16" t="s">
        <v>77</v>
      </c>
      <c r="J66" s="16" t="s">
        <v>40</v>
      </c>
    </row>
    <row r="67" spans="3:10" ht="22.5" customHeight="1">
      <c r="C67" s="16" t="s">
        <v>78</v>
      </c>
      <c r="J67" s="16" t="s">
        <v>41</v>
      </c>
    </row>
    <row r="68" spans="3:10" ht="22.5" customHeight="1">
      <c r="C68" s="28" t="s">
        <v>79</v>
      </c>
      <c r="J68" s="16" t="s">
        <v>42</v>
      </c>
    </row>
    <row r="69" spans="3:10" ht="22.5" customHeight="1">
      <c r="J69" s="16" t="s">
        <v>43</v>
      </c>
    </row>
    <row r="70" spans="3:10" ht="22.5" customHeight="1">
      <c r="J70" s="16" t="s">
        <v>44</v>
      </c>
    </row>
    <row r="71" spans="3:10" ht="22.5" customHeight="1">
      <c r="J71" s="28" t="s">
        <v>45</v>
      </c>
    </row>
  </sheetData>
  <mergeCells count="19">
    <mergeCell ref="B8:K8"/>
    <mergeCell ref="B9:C9"/>
    <mergeCell ref="L8:O8"/>
    <mergeCell ref="B1:O1"/>
    <mergeCell ref="B2:O2"/>
    <mergeCell ref="B3:O3"/>
    <mergeCell ref="B4:O4"/>
    <mergeCell ref="B6:O6"/>
    <mergeCell ref="B56:K56"/>
    <mergeCell ref="D9:D10"/>
    <mergeCell ref="E9:E10"/>
    <mergeCell ref="F9:G9"/>
    <mergeCell ref="H9:H10"/>
    <mergeCell ref="I9:J9"/>
    <mergeCell ref="K9:K10"/>
    <mergeCell ref="B19:O19"/>
    <mergeCell ref="B11:O11"/>
    <mergeCell ref="B18:K18"/>
    <mergeCell ref="B55:K55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Modelo de QDD</vt:lpstr>
      <vt:lpstr>'Modelo de QDD'!Area_de_impressao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Rodrigo De Souza Oliveira</cp:lastModifiedBy>
  <cp:lastPrinted>2017-02-07T19:54:52Z</cp:lastPrinted>
  <dcterms:created xsi:type="dcterms:W3CDTF">2010-01-11T15:46:31Z</dcterms:created>
  <dcterms:modified xsi:type="dcterms:W3CDTF">2019-03-12T13:16:18Z</dcterms:modified>
</cp:coreProperties>
</file>