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X:\CNJ\RESOLUÇÃO 194 e 195 - CNJ\Execução orçamentária 2018\"/>
    </mc:Choice>
  </mc:AlternateContent>
  <xr:revisionPtr revIDLastSave="0" documentId="13_ncr:1_{DF33B629-9DE9-4FB9-B961-DA76CC4CA383}" xr6:coauthVersionLast="40" xr6:coauthVersionMax="40" xr10:uidLastSave="{00000000-0000-0000-0000-000000000000}"/>
  <bookViews>
    <workbookView xWindow="0" yWindow="0" windowWidth="28800" windowHeight="11235" xr2:uid="{00000000-000D-0000-FFFF-FFFF00000000}"/>
  </bookViews>
  <sheets>
    <sheet name="MDEO" sheetId="8" r:id="rId1"/>
  </sheets>
  <definedNames>
    <definedName name="_xlnm._FilterDatabase" localSheetId="0" hidden="1">MDEO!$A$12:$WUT$78</definedName>
    <definedName name="_xlnm.Print_Area" localSheetId="0">MDEO!$A$1:$W$76</definedName>
    <definedName name="_xlnm.Print_Titles" localSheetId="0">MDEO!$1:$12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9" i="8" l="1"/>
  <c r="N70" i="8"/>
  <c r="N71" i="8"/>
  <c r="N72" i="8"/>
  <c r="U74" i="8" l="1"/>
  <c r="T74" i="8"/>
  <c r="S74" i="8"/>
  <c r="R74" i="8"/>
  <c r="Q74" i="8"/>
  <c r="P74" i="8"/>
  <c r="O74" i="8"/>
  <c r="M74" i="8"/>
  <c r="L74" i="8"/>
  <c r="K74" i="8"/>
  <c r="M23" i="8"/>
  <c r="N60" i="8"/>
  <c r="N61" i="8"/>
  <c r="N62" i="8"/>
  <c r="N63" i="8"/>
  <c r="N64" i="8"/>
  <c r="M75" i="8" l="1"/>
  <c r="N73" i="8"/>
  <c r="N22" i="8"/>
  <c r="N25" i="8" l="1"/>
  <c r="N26" i="8"/>
  <c r="N48" i="8"/>
  <c r="N49" i="8"/>
  <c r="N50" i="8"/>
  <c r="N51" i="8"/>
  <c r="N52" i="8"/>
  <c r="N53" i="8"/>
  <c r="N54" i="8"/>
  <c r="N55" i="8"/>
  <c r="N56" i="8"/>
  <c r="N57" i="8"/>
  <c r="N58" i="8"/>
  <c r="N59" i="8"/>
  <c r="N65" i="8"/>
  <c r="N66" i="8"/>
  <c r="N67" i="8"/>
  <c r="N68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W74" i="8" l="1"/>
  <c r="V74" i="8"/>
  <c r="N74" i="8"/>
  <c r="O23" i="8" l="1"/>
  <c r="O75" i="8" s="1"/>
  <c r="N21" i="8"/>
  <c r="N19" i="8"/>
  <c r="N18" i="8"/>
  <c r="N16" i="8"/>
  <c r="N14" i="8"/>
  <c r="N20" i="8"/>
  <c r="N17" i="8"/>
  <c r="N15" i="8"/>
  <c r="R23" i="8"/>
  <c r="R75" i="8" s="1"/>
  <c r="K23" i="8"/>
  <c r="K75" i="8" s="1"/>
  <c r="T23" i="8"/>
  <c r="T75" i="8" s="1"/>
  <c r="S23" i="8"/>
  <c r="S75" i="8" s="1"/>
  <c r="Q23" i="8"/>
  <c r="Q75" i="8" s="1"/>
  <c r="W23" i="8" l="1"/>
  <c r="V23" i="8"/>
  <c r="V75" i="8" s="1"/>
  <c r="U23" i="8"/>
  <c r="U75" i="8" s="1"/>
  <c r="P23" i="8"/>
  <c r="P75" i="8" s="1"/>
  <c r="L23" i="8"/>
  <c r="L75" i="8" s="1"/>
  <c r="W75" i="8" l="1"/>
  <c r="N23" i="8"/>
  <c r="N7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Luiz de Morais</author>
  </authors>
  <commentList>
    <comment ref="R5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Gustavo Luiz de Morais:</t>
        </r>
        <r>
          <rPr>
            <sz val="9"/>
            <color indexed="81"/>
            <rFont val="Segoe UI"/>
            <family val="2"/>
          </rPr>
          <t xml:space="preserve">
14.886.025,32</t>
        </r>
      </text>
    </comment>
  </commentList>
</comments>
</file>

<file path=xl/sharedStrings.xml><?xml version="1.0" encoding="utf-8"?>
<sst xmlns="http://schemas.openxmlformats.org/spreadsheetml/2006/main" count="513" uniqueCount="124">
  <si>
    <t>Classificação Orçamentária</t>
  </si>
  <si>
    <t>Créditos Adicionais</t>
  </si>
  <si>
    <t>Contingenciado</t>
  </si>
  <si>
    <t>Execução</t>
  </si>
  <si>
    <t>Unidade Orçamentária</t>
  </si>
  <si>
    <t>Descrição</t>
  </si>
  <si>
    <t>Esfera</t>
  </si>
  <si>
    <t>Fonte</t>
  </si>
  <si>
    <t>GND</t>
  </si>
  <si>
    <t>Empenhado</t>
  </si>
  <si>
    <t>Liquidado</t>
  </si>
  <si>
    <t>Pago</t>
  </si>
  <si>
    <t>Programa</t>
  </si>
  <si>
    <t>Ação e Subtítulo</t>
  </si>
  <si>
    <t>Código</t>
  </si>
  <si>
    <t>03101</t>
  </si>
  <si>
    <t>TRIBUNAL DE JUSTIÇA DO ESTADO DE MATO GROSSO</t>
  </si>
  <si>
    <t>02 122</t>
  </si>
  <si>
    <t>036 - 2007</t>
  </si>
  <si>
    <t>APOIO ADMINISTRATIVO</t>
  </si>
  <si>
    <t>FISCAL</t>
  </si>
  <si>
    <t>RECURSOS ORDINÁRIOS DO TESOURO ESTADUAL</t>
  </si>
  <si>
    <t>RECURSOS PRÓPRIOS</t>
  </si>
  <si>
    <t>036 - 2008</t>
  </si>
  <si>
    <t>02 126</t>
  </si>
  <si>
    <t>036 - 2009</t>
  </si>
  <si>
    <t>036 - 4491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</si>
  <si>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</si>
  <si>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</si>
  <si>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</si>
  <si>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</si>
  <si>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</si>
  <si>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</si>
  <si>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</si>
  <si>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</si>
  <si>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</si>
  <si>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</si>
  <si>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</si>
  <si>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</si>
  <si>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</si>
  <si>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</si>
  <si>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</si>
  <si>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</si>
  <si>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</si>
  <si>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</si>
  <si>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</si>
  <si>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</si>
  <si>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</si>
  <si>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399 - 3234</t>
  </si>
  <si>
    <t>399 - 3235</t>
  </si>
  <si>
    <t>399 - 3236</t>
  </si>
  <si>
    <t>399 - 3237</t>
  </si>
  <si>
    <t>399 - 3238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</si>
  <si>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</si>
  <si>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</si>
  <si>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</si>
  <si>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</si>
  <si>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</si>
  <si>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</si>
  <si>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</si>
  <si>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401 - 3240</t>
  </si>
  <si>
    <t>GOVERNANÇA E GESTÃO PARA RESULTADOS</t>
  </si>
  <si>
    <t>02 121</t>
  </si>
  <si>
    <t>401 - 3241</t>
  </si>
  <si>
    <t>401 - 3242</t>
  </si>
  <si>
    <t>PODER JUDICIÁRIO</t>
  </si>
  <si>
    <t>Dotação</t>
  </si>
  <si>
    <t>Função e Subfunção
(Código)</t>
  </si>
  <si>
    <t xml:space="preserve">Programa, Ação e Subtítulo
(Código) </t>
  </si>
  <si>
    <t xml:space="preserve">Descrição </t>
  </si>
  <si>
    <t>Inicial - LOA</t>
  </si>
  <si>
    <t>Disponível</t>
  </si>
  <si>
    <t>Primeiro Grau</t>
  </si>
  <si>
    <t>Segundo Grau</t>
  </si>
  <si>
    <t>Primeiro e Segundo Graus (1)</t>
  </si>
  <si>
    <t>A</t>
  </si>
  <si>
    <t>B</t>
  </si>
  <si>
    <t>C</t>
  </si>
  <si>
    <t>D=A+B-C</t>
  </si>
  <si>
    <t>Dotações para despesas obrigatórias</t>
  </si>
  <si>
    <t>Total das dotações para despesas obrigatórias</t>
  </si>
  <si>
    <t xml:space="preserve">Dotações para despesas discricionárias </t>
  </si>
  <si>
    <t>Total das dotações para despesas discricionárias</t>
  </si>
  <si>
    <t>Total</t>
  </si>
  <si>
    <t xml:space="preserve">(1) O preenchimanto destas colunas é de caráter excepcional. Ocorre quando a dotação executada atender a ambos os graus de jurisdição sem possibilidade de detalhamento. </t>
  </si>
  <si>
    <t>MANUTENÇÃO DE SERVIÇOS ADMINISTRATIVOS GERAIS</t>
  </si>
  <si>
    <t>REMUNERAÇÃO DE PESSOAL ATIVO DO ESTADO E ENCARGOS SOCIAIS.</t>
  </si>
  <si>
    <t>MANUTENÇÃO DE AÇÕES DE INFORMÁTICA</t>
  </si>
  <si>
    <t>PAGAMENTO DE VERBA INDENIZATÓRIA A SERVIDORES ESTADUAIS - V.I.</t>
  </si>
  <si>
    <t>PAGAMENTO DE APOSENTADORIAS E PENSÕES - SERVIDORES CIVIS</t>
  </si>
  <si>
    <t>RECOLHIMENTO DE ENCARGOS E OBRIGAÇÕES PREVIDENCIÁRIAS DE INATIVOS E PENSIONISTAS DO ESTADO DE MATO GROSSO</t>
  </si>
  <si>
    <t>RECOLHIMENTO DO PIS-PASEP E PAGTO ABONO</t>
  </si>
  <si>
    <t>INDENIZAÇÕES E RESTITUIÇÕES</t>
  </si>
  <si>
    <t>MANUTENÇÃO E CONSERVAÇÃO DE BENS IMÓVEIS</t>
  </si>
  <si>
    <t>MANUTENÇÃO DE SERVIÇOS DE TRANSPORTES</t>
  </si>
  <si>
    <t>MANUTENÇÃO DOS ÓRGÃOS COLEGIADOS.</t>
  </si>
  <si>
    <t>PUBLICIDADE INSTITUCIONAL E PROPAGANDA</t>
  </si>
  <si>
    <t>APRIMORAMENTO DA PRESTAÇÃO JURISDICIONAL NOS JUIZADOS ESPECIAIS</t>
  </si>
  <si>
    <t>AMPLIAÇÃO DOS CENTROS JUDICIÁRIOS DE SOLUÇÃO DE CONFLITOS</t>
  </si>
  <si>
    <t>APRIMORAMENTO DA INFORMATIZAÇÃO DOS PROCESSOS JUDICIÁRIOS E ADMINISTRATIVOS</t>
  </si>
  <si>
    <t>APRIMORAMENTO DA PRESTAÇÃO JURISDICIONAL NO 1º GRAU DE JURISDIÇÃO</t>
  </si>
  <si>
    <t>APRIMORAMENTO DA PRESTAÇÃO JURISDICIONAL NO 2º GRAU DE JURISDIÇÃO</t>
  </si>
  <si>
    <t>APRIMORAMENTO DAS AÇÕES DE INFÂNCIA E JUVENTUDE</t>
  </si>
  <si>
    <t>EDIFICAÇÃO E RECUPERAÇÃO FÍSICA DA 1ª INSTÂNCIA</t>
  </si>
  <si>
    <t>EDIFICAÇÃO E RECUPERAÇÃO FÍSICA DA 2ª INSTÂNCIA</t>
  </si>
  <si>
    <t>VALORIZAÇÃO DE MAGISTRADOS E SERVIDORES DO PODER JUDICIÁRIO - BEM VIVER</t>
  </si>
  <si>
    <t>IMPLEMENTAÇÃO DA GESTÃO POR COMPETÊNCIA</t>
  </si>
  <si>
    <t>CAPACITAÇÃO PERMANENTE DE MAGISTRADOS DA 1ª E 2ª INSTÂNCIAS</t>
  </si>
  <si>
    <t>CAPACITAÇÃO PERMANENTE DE SERVIDORES DA 1ª E 2ª INSTÂNCIAS</t>
  </si>
  <si>
    <t>IMPLANTAÇÃO DA GESTÃO DA QUALIDADE</t>
  </si>
  <si>
    <t>IMPLANTAÇÃO DO MODELO DE GOVERNANÇA INSTITUCIONAL</t>
  </si>
  <si>
    <t>REESTRUTURAÇÃO DA ARQUITETURA ORGANIZACIONAL</t>
  </si>
  <si>
    <t>RECURSOS ORDINÁRIOS DO TESOURO ESTADUAL (EX. ANTERIORES)</t>
  </si>
  <si>
    <t>RECURSOS PRÓPRIOS (EX.ANTERIORES)</t>
  </si>
  <si>
    <t>ESTADO DE MATO GROSSO</t>
  </si>
  <si>
    <t>TRIBUNAL DE JUSTIÇA</t>
  </si>
  <si>
    <t>COORDENADORIA DE PLANEJAMENTO</t>
  </si>
  <si>
    <t>MAPA DEMONSTRATIVO DA EXECUÇÃO ORÇAMENTÁRIA POR GRAU DE JURISDIÇÃO</t>
  </si>
  <si>
    <t xml:space="preserve"> (RESOLUÇÃO 195 CNJ, art. 9º)</t>
  </si>
  <si>
    <t>RECURSOS DE CONTRIBUIÇÃO PARA A SEGURIDADE SOCIAL DE OUTROS PODERES (EX. ANTERIORES)</t>
  </si>
  <si>
    <t>FUNDO DE APOIO AO JUDICIÁRIO</t>
  </si>
  <si>
    <t>Ano de Referência:  2018</t>
  </si>
  <si>
    <t>RECURSOS ADMINISTRADOS PELO ÓRGÃO</t>
  </si>
  <si>
    <t>RECURSOS ADMINISTRADOS PELO ORGÃO - EX 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</si>
</sst>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39" fontId="2" fillId="0" borderId="0" xfId="1" applyNumberFormat="1" applyFont="1" applyBorder="1"/>
    <xf numFmtId="49" fontId="6" fillId="0" borderId="0" xfId="4" applyNumberFormat="1" applyFont="1" applyFill="1" applyBorder="1" applyAlignment="1"/>
    <xf numFmtId="49" fontId="6" fillId="0" borderId="0" xfId="4" applyNumberFormat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49" fontId="6" fillId="0" borderId="0" xfId="4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centerContinuous" vertical="center" wrapText="1"/>
    </xf>
    <xf numFmtId="0" fontId="8" fillId="0" borderId="0" xfId="1" applyFont="1" applyBorder="1"/>
    <xf numFmtId="0" fontId="8" fillId="0" borderId="0" xfId="1" applyFont="1" applyBorder="1" applyAlignment="1">
      <alignment horizontal="centerContinuous"/>
    </xf>
    <xf numFmtId="0" fontId="7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left" vertical="center" wrapText="1"/>
    </xf>
    <xf numFmtId="39" fontId="7" fillId="0" borderId="1" xfId="3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39" fontId="8" fillId="0" borderId="0" xfId="1" applyNumberFormat="1" applyFont="1" applyBorder="1"/>
    <xf numFmtId="0" fontId="8" fillId="0" borderId="0" xfId="1" applyFont="1" applyBorder="1" applyAlignment="1">
      <alignment wrapText="1"/>
    </xf>
    <xf numFmtId="39" fontId="8" fillId="0" borderId="1" xfId="3" applyNumberFormat="1" applyFont="1" applyBorder="1" applyAlignment="1">
      <alignment horizontal="right" vertical="center" wrapText="1"/>
    </xf>
    <xf numFmtId="39" fontId="7" fillId="0" borderId="1" xfId="3" applyNumberFormat="1" applyFont="1" applyBorder="1" applyAlignment="1">
      <alignment horizontal="right" vertical="center" wrapText="1"/>
    </xf>
    <xf numFmtId="39" fontId="8" fillId="0" borderId="1" xfId="3" applyNumberFormat="1" applyFont="1" applyFill="1" applyBorder="1" applyAlignment="1">
      <alignment horizontal="right" vertical="center" wrapText="1"/>
    </xf>
    <xf numFmtId="39" fontId="8" fillId="0" borderId="1" xfId="1" applyNumberFormat="1" applyFont="1" applyBorder="1" applyAlignment="1">
      <alignment wrapText="1"/>
    </xf>
    <xf numFmtId="39" fontId="7" fillId="0" borderId="1" xfId="3" applyNumberFormat="1" applyFont="1" applyFill="1" applyBorder="1" applyAlignment="1">
      <alignment horizontal="right" vertical="center" wrapText="1"/>
    </xf>
    <xf numFmtId="39" fontId="9" fillId="0" borderId="1" xfId="3" applyNumberFormat="1" applyFont="1" applyBorder="1" applyAlignment="1">
      <alignment horizontal="right" vertical="center" wrapText="1"/>
    </xf>
    <xf numFmtId="39" fontId="10" fillId="0" borderId="1" xfId="3" applyNumberFormat="1" applyFont="1" applyBorder="1" applyAlignment="1">
      <alignment horizontal="right" vertical="center" wrapText="1"/>
    </xf>
    <xf numFmtId="39" fontId="9" fillId="0" borderId="1" xfId="3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wrapText="1"/>
    </xf>
    <xf numFmtId="0" fontId="8" fillId="0" borderId="0" xfId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/>
    </xf>
    <xf numFmtId="49" fontId="6" fillId="0" borderId="0" xfId="4" applyNumberFormat="1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2024964</xdr:colOff>
      <xdr:row>0</xdr:row>
      <xdr:rowOff>95252</xdr:rowOff>
    </xdr:from>
    <xdr:to>
      <xdr:col>8</xdr:col>
      <xdr:colOff>3514231</xdr:colOff>
      <xdr:row>5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3373" y="95252"/>
          <a:ext cx="1489267" cy="129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8"/>
  <sheetViews>
    <sheetView showGridLines="0" tabSelected="1" view="pageBreakPreview" zoomScale="70" zoomScaleNormal="70" zoomScaleSheetLayoutView="70" workbookViewId="0">
      <selection activeCell="B19" sqref="B19"/>
    </sheetView>
  </sheetViews>
  <sheetFormatPr defaultRowHeight="12.75" outlineLevelCol="1" x14ac:dyDescent="0.2"/>
  <cols>
    <col min="1" max="1" width="11.85546875" style="1" customWidth="1"/>
    <col min="2" max="2" width="36.42578125" style="1" customWidth="1"/>
    <col min="3" max="3" width="16.28515625" style="1" customWidth="1"/>
    <col min="4" max="4" width="15.28515625" style="1" customWidth="1"/>
    <col min="5" max="5" width="37.5703125" style="6" customWidth="1" outlineLevel="1"/>
    <col min="6" max="6" width="52.42578125" style="1" customWidth="1" outlineLevel="1"/>
    <col min="7" max="7" width="17.28515625" style="1" customWidth="1" outlineLevel="1"/>
    <col min="8" max="8" width="11.28515625" style="2" customWidth="1"/>
    <col min="9" max="9" width="54.7109375" style="2" customWidth="1" outlineLevel="1"/>
    <col min="10" max="10" width="9.85546875" style="2" customWidth="1"/>
    <col min="11" max="20" width="23.28515625" style="3" customWidth="1" outlineLevel="1"/>
    <col min="21" max="22" width="23.28515625" style="3" customWidth="1"/>
    <col min="23" max="23" width="23.7109375" style="3" customWidth="1"/>
    <col min="24" max="216" width="9.140625" style="1"/>
    <col min="217" max="218" width="12.42578125" style="1" customWidth="1"/>
    <col min="219" max="219" width="11.5703125" style="1" customWidth="1"/>
    <col min="220" max="220" width="14.140625" style="1" bestFit="1" customWidth="1"/>
    <col min="221" max="221" width="23.7109375" style="1" customWidth="1"/>
    <col min="222" max="222" width="22.140625" style="1" customWidth="1"/>
    <col min="223" max="223" width="9.28515625" style="1" customWidth="1"/>
    <col min="224" max="224" width="6.5703125" style="1" customWidth="1"/>
    <col min="225" max="225" width="15.5703125" style="1" customWidth="1"/>
    <col min="226" max="226" width="7.5703125" style="1" customWidth="1"/>
    <col min="227" max="227" width="10.5703125" style="1" customWidth="1"/>
    <col min="228" max="228" width="12" style="1" bestFit="1" customWidth="1"/>
    <col min="229" max="229" width="13.140625" style="1" customWidth="1"/>
    <col min="230" max="230" width="12.85546875" style="1" customWidth="1"/>
    <col min="231" max="231" width="12.42578125" style="1" customWidth="1"/>
    <col min="232" max="232" width="12.85546875" style="1" customWidth="1"/>
    <col min="233" max="233" width="11.140625" style="1" bestFit="1" customWidth="1"/>
    <col min="234" max="235" width="9.85546875" style="1" customWidth="1"/>
    <col min="236" max="236" width="10.7109375" style="1" customWidth="1"/>
    <col min="237" max="237" width="10.28515625" style="1" bestFit="1" customWidth="1"/>
    <col min="238" max="238" width="8.7109375" style="1" customWidth="1"/>
    <col min="239" max="239" width="11.28515625" style="1" bestFit="1" customWidth="1"/>
    <col min="240" max="240" width="9" style="1" bestFit="1" customWidth="1"/>
    <col min="241" max="241" width="9.85546875" style="1" bestFit="1" customWidth="1"/>
    <col min="242" max="242" width="6.140625" style="1" bestFit="1" customWidth="1"/>
    <col min="243" max="472" width="9.140625" style="1"/>
    <col min="473" max="474" width="12.42578125" style="1" customWidth="1"/>
    <col min="475" max="475" width="11.5703125" style="1" customWidth="1"/>
    <col min="476" max="476" width="14.140625" style="1" bestFit="1" customWidth="1"/>
    <col min="477" max="477" width="23.7109375" style="1" customWidth="1"/>
    <col min="478" max="478" width="22.140625" style="1" customWidth="1"/>
    <col min="479" max="479" width="9.28515625" style="1" customWidth="1"/>
    <col min="480" max="480" width="6.5703125" style="1" customWidth="1"/>
    <col min="481" max="481" width="15.5703125" style="1" customWidth="1"/>
    <col min="482" max="482" width="7.5703125" style="1" customWidth="1"/>
    <col min="483" max="483" width="10.5703125" style="1" customWidth="1"/>
    <col min="484" max="484" width="12" style="1" bestFit="1" customWidth="1"/>
    <col min="485" max="485" width="13.140625" style="1" customWidth="1"/>
    <col min="486" max="486" width="12.85546875" style="1" customWidth="1"/>
    <col min="487" max="487" width="12.42578125" style="1" customWidth="1"/>
    <col min="488" max="488" width="12.85546875" style="1" customWidth="1"/>
    <col min="489" max="489" width="11.140625" style="1" bestFit="1" customWidth="1"/>
    <col min="490" max="491" width="9.85546875" style="1" customWidth="1"/>
    <col min="492" max="492" width="10.7109375" style="1" customWidth="1"/>
    <col min="493" max="493" width="10.28515625" style="1" bestFit="1" customWidth="1"/>
    <col min="494" max="494" width="8.7109375" style="1" customWidth="1"/>
    <col min="495" max="495" width="11.28515625" style="1" bestFit="1" customWidth="1"/>
    <col min="496" max="496" width="9" style="1" bestFit="1" customWidth="1"/>
    <col min="497" max="497" width="9.85546875" style="1" bestFit="1" customWidth="1"/>
    <col min="498" max="498" width="6.140625" style="1" bestFit="1" customWidth="1"/>
    <col min="499" max="728" width="9.140625" style="1"/>
    <col min="729" max="730" width="12.42578125" style="1" customWidth="1"/>
    <col min="731" max="731" width="11.5703125" style="1" customWidth="1"/>
    <col min="732" max="732" width="14.140625" style="1" bestFit="1" customWidth="1"/>
    <col min="733" max="733" width="23.7109375" style="1" customWidth="1"/>
    <col min="734" max="734" width="22.140625" style="1" customWidth="1"/>
    <col min="735" max="735" width="9.28515625" style="1" customWidth="1"/>
    <col min="736" max="736" width="6.5703125" style="1" customWidth="1"/>
    <col min="737" max="737" width="15.5703125" style="1" customWidth="1"/>
    <col min="738" max="738" width="7.5703125" style="1" customWidth="1"/>
    <col min="739" max="739" width="10.5703125" style="1" customWidth="1"/>
    <col min="740" max="740" width="12" style="1" bestFit="1" customWidth="1"/>
    <col min="741" max="741" width="13.140625" style="1" customWidth="1"/>
    <col min="742" max="742" width="12.85546875" style="1" customWidth="1"/>
    <col min="743" max="743" width="12.42578125" style="1" customWidth="1"/>
    <col min="744" max="744" width="12.85546875" style="1" customWidth="1"/>
    <col min="745" max="745" width="11.140625" style="1" bestFit="1" customWidth="1"/>
    <col min="746" max="747" width="9.85546875" style="1" customWidth="1"/>
    <col min="748" max="748" width="10.7109375" style="1" customWidth="1"/>
    <col min="749" max="749" width="10.28515625" style="1" bestFit="1" customWidth="1"/>
    <col min="750" max="750" width="8.7109375" style="1" customWidth="1"/>
    <col min="751" max="751" width="11.28515625" style="1" bestFit="1" customWidth="1"/>
    <col min="752" max="752" width="9" style="1" bestFit="1" customWidth="1"/>
    <col min="753" max="753" width="9.85546875" style="1" bestFit="1" customWidth="1"/>
    <col min="754" max="754" width="6.140625" style="1" bestFit="1" customWidth="1"/>
    <col min="755" max="984" width="9.140625" style="1"/>
    <col min="985" max="986" width="12.42578125" style="1" customWidth="1"/>
    <col min="987" max="987" width="11.5703125" style="1" customWidth="1"/>
    <col min="988" max="988" width="14.140625" style="1" bestFit="1" customWidth="1"/>
    <col min="989" max="989" width="23.7109375" style="1" customWidth="1"/>
    <col min="990" max="990" width="22.140625" style="1" customWidth="1"/>
    <col min="991" max="991" width="9.28515625" style="1" customWidth="1"/>
    <col min="992" max="992" width="6.5703125" style="1" customWidth="1"/>
    <col min="993" max="993" width="15.5703125" style="1" customWidth="1"/>
    <col min="994" max="994" width="7.5703125" style="1" customWidth="1"/>
    <col min="995" max="995" width="10.5703125" style="1" customWidth="1"/>
    <col min="996" max="996" width="12" style="1" bestFit="1" customWidth="1"/>
    <col min="997" max="997" width="13.140625" style="1" customWidth="1"/>
    <col min="998" max="998" width="12.85546875" style="1" customWidth="1"/>
    <col min="999" max="999" width="12.42578125" style="1" customWidth="1"/>
    <col min="1000" max="1000" width="12.85546875" style="1" customWidth="1"/>
    <col min="1001" max="1001" width="11.140625" style="1" bestFit="1" customWidth="1"/>
    <col min="1002" max="1003" width="9.85546875" style="1" customWidth="1"/>
    <col min="1004" max="1004" width="10.7109375" style="1" customWidth="1"/>
    <col min="1005" max="1005" width="10.28515625" style="1" bestFit="1" customWidth="1"/>
    <col min="1006" max="1006" width="8.7109375" style="1" customWidth="1"/>
    <col min="1007" max="1007" width="11.28515625" style="1" bestFit="1" customWidth="1"/>
    <col min="1008" max="1008" width="9" style="1" bestFit="1" customWidth="1"/>
    <col min="1009" max="1009" width="9.85546875" style="1" bestFit="1" customWidth="1"/>
    <col min="1010" max="1010" width="6.140625" style="1" bestFit="1" customWidth="1"/>
    <col min="1011" max="1240" width="9.140625" style="1"/>
    <col min="1241" max="1242" width="12.42578125" style="1" customWidth="1"/>
    <col min="1243" max="1243" width="11.5703125" style="1" customWidth="1"/>
    <col min="1244" max="1244" width="14.140625" style="1" bestFit="1" customWidth="1"/>
    <col min="1245" max="1245" width="23.7109375" style="1" customWidth="1"/>
    <col min="1246" max="1246" width="22.140625" style="1" customWidth="1"/>
    <col min="1247" max="1247" width="9.28515625" style="1" customWidth="1"/>
    <col min="1248" max="1248" width="6.5703125" style="1" customWidth="1"/>
    <col min="1249" max="1249" width="15.5703125" style="1" customWidth="1"/>
    <col min="1250" max="1250" width="7.5703125" style="1" customWidth="1"/>
    <col min="1251" max="1251" width="10.5703125" style="1" customWidth="1"/>
    <col min="1252" max="1252" width="12" style="1" bestFit="1" customWidth="1"/>
    <col min="1253" max="1253" width="13.140625" style="1" customWidth="1"/>
    <col min="1254" max="1254" width="12.85546875" style="1" customWidth="1"/>
    <col min="1255" max="1255" width="12.42578125" style="1" customWidth="1"/>
    <col min="1256" max="1256" width="12.85546875" style="1" customWidth="1"/>
    <col min="1257" max="1257" width="11.140625" style="1" bestFit="1" customWidth="1"/>
    <col min="1258" max="1259" width="9.85546875" style="1" customWidth="1"/>
    <col min="1260" max="1260" width="10.7109375" style="1" customWidth="1"/>
    <col min="1261" max="1261" width="10.28515625" style="1" bestFit="1" customWidth="1"/>
    <col min="1262" max="1262" width="8.7109375" style="1" customWidth="1"/>
    <col min="1263" max="1263" width="11.28515625" style="1" bestFit="1" customWidth="1"/>
    <col min="1264" max="1264" width="9" style="1" bestFit="1" customWidth="1"/>
    <col min="1265" max="1265" width="9.85546875" style="1" bestFit="1" customWidth="1"/>
    <col min="1266" max="1266" width="6.140625" style="1" bestFit="1" customWidth="1"/>
    <col min="1267" max="1496" width="9.140625" style="1"/>
    <col min="1497" max="1498" width="12.42578125" style="1" customWidth="1"/>
    <col min="1499" max="1499" width="11.5703125" style="1" customWidth="1"/>
    <col min="1500" max="1500" width="14.140625" style="1" bestFit="1" customWidth="1"/>
    <col min="1501" max="1501" width="23.7109375" style="1" customWidth="1"/>
    <col min="1502" max="1502" width="22.140625" style="1" customWidth="1"/>
    <col min="1503" max="1503" width="9.28515625" style="1" customWidth="1"/>
    <col min="1504" max="1504" width="6.5703125" style="1" customWidth="1"/>
    <col min="1505" max="1505" width="15.5703125" style="1" customWidth="1"/>
    <col min="1506" max="1506" width="7.5703125" style="1" customWidth="1"/>
    <col min="1507" max="1507" width="10.5703125" style="1" customWidth="1"/>
    <col min="1508" max="1508" width="12" style="1" bestFit="1" customWidth="1"/>
    <col min="1509" max="1509" width="13.140625" style="1" customWidth="1"/>
    <col min="1510" max="1510" width="12.85546875" style="1" customWidth="1"/>
    <col min="1511" max="1511" width="12.42578125" style="1" customWidth="1"/>
    <col min="1512" max="1512" width="12.85546875" style="1" customWidth="1"/>
    <col min="1513" max="1513" width="11.140625" style="1" bestFit="1" customWidth="1"/>
    <col min="1514" max="1515" width="9.85546875" style="1" customWidth="1"/>
    <col min="1516" max="1516" width="10.7109375" style="1" customWidth="1"/>
    <col min="1517" max="1517" width="10.28515625" style="1" bestFit="1" customWidth="1"/>
    <col min="1518" max="1518" width="8.7109375" style="1" customWidth="1"/>
    <col min="1519" max="1519" width="11.28515625" style="1" bestFit="1" customWidth="1"/>
    <col min="1520" max="1520" width="9" style="1" bestFit="1" customWidth="1"/>
    <col min="1521" max="1521" width="9.85546875" style="1" bestFit="1" customWidth="1"/>
    <col min="1522" max="1522" width="6.140625" style="1" bestFit="1" customWidth="1"/>
    <col min="1523" max="1752" width="9.140625" style="1"/>
    <col min="1753" max="1754" width="12.42578125" style="1" customWidth="1"/>
    <col min="1755" max="1755" width="11.5703125" style="1" customWidth="1"/>
    <col min="1756" max="1756" width="14.140625" style="1" bestFit="1" customWidth="1"/>
    <col min="1757" max="1757" width="23.7109375" style="1" customWidth="1"/>
    <col min="1758" max="1758" width="22.140625" style="1" customWidth="1"/>
    <col min="1759" max="1759" width="9.28515625" style="1" customWidth="1"/>
    <col min="1760" max="1760" width="6.5703125" style="1" customWidth="1"/>
    <col min="1761" max="1761" width="15.5703125" style="1" customWidth="1"/>
    <col min="1762" max="1762" width="7.5703125" style="1" customWidth="1"/>
    <col min="1763" max="1763" width="10.5703125" style="1" customWidth="1"/>
    <col min="1764" max="1764" width="12" style="1" bestFit="1" customWidth="1"/>
    <col min="1765" max="1765" width="13.140625" style="1" customWidth="1"/>
    <col min="1766" max="1766" width="12.85546875" style="1" customWidth="1"/>
    <col min="1767" max="1767" width="12.42578125" style="1" customWidth="1"/>
    <col min="1768" max="1768" width="12.85546875" style="1" customWidth="1"/>
    <col min="1769" max="1769" width="11.140625" style="1" bestFit="1" customWidth="1"/>
    <col min="1770" max="1771" width="9.85546875" style="1" customWidth="1"/>
    <col min="1772" max="1772" width="10.7109375" style="1" customWidth="1"/>
    <col min="1773" max="1773" width="10.28515625" style="1" bestFit="1" customWidth="1"/>
    <col min="1774" max="1774" width="8.7109375" style="1" customWidth="1"/>
    <col min="1775" max="1775" width="11.28515625" style="1" bestFit="1" customWidth="1"/>
    <col min="1776" max="1776" width="9" style="1" bestFit="1" customWidth="1"/>
    <col min="1777" max="1777" width="9.85546875" style="1" bestFit="1" customWidth="1"/>
    <col min="1778" max="1778" width="6.140625" style="1" bestFit="1" customWidth="1"/>
    <col min="1779" max="2008" width="9.140625" style="1"/>
    <col min="2009" max="2010" width="12.42578125" style="1" customWidth="1"/>
    <col min="2011" max="2011" width="11.5703125" style="1" customWidth="1"/>
    <col min="2012" max="2012" width="14.140625" style="1" bestFit="1" customWidth="1"/>
    <col min="2013" max="2013" width="23.7109375" style="1" customWidth="1"/>
    <col min="2014" max="2014" width="22.140625" style="1" customWidth="1"/>
    <col min="2015" max="2015" width="9.28515625" style="1" customWidth="1"/>
    <col min="2016" max="2016" width="6.5703125" style="1" customWidth="1"/>
    <col min="2017" max="2017" width="15.5703125" style="1" customWidth="1"/>
    <col min="2018" max="2018" width="7.5703125" style="1" customWidth="1"/>
    <col min="2019" max="2019" width="10.5703125" style="1" customWidth="1"/>
    <col min="2020" max="2020" width="12" style="1" bestFit="1" customWidth="1"/>
    <col min="2021" max="2021" width="13.140625" style="1" customWidth="1"/>
    <col min="2022" max="2022" width="12.85546875" style="1" customWidth="1"/>
    <col min="2023" max="2023" width="12.42578125" style="1" customWidth="1"/>
    <col min="2024" max="2024" width="12.85546875" style="1" customWidth="1"/>
    <col min="2025" max="2025" width="11.140625" style="1" bestFit="1" customWidth="1"/>
    <col min="2026" max="2027" width="9.85546875" style="1" customWidth="1"/>
    <col min="2028" max="2028" width="10.7109375" style="1" customWidth="1"/>
    <col min="2029" max="2029" width="10.28515625" style="1" bestFit="1" customWidth="1"/>
    <col min="2030" max="2030" width="8.7109375" style="1" customWidth="1"/>
    <col min="2031" max="2031" width="11.28515625" style="1" bestFit="1" customWidth="1"/>
    <col min="2032" max="2032" width="9" style="1" bestFit="1" customWidth="1"/>
    <col min="2033" max="2033" width="9.85546875" style="1" bestFit="1" customWidth="1"/>
    <col min="2034" max="2034" width="6.140625" style="1" bestFit="1" customWidth="1"/>
    <col min="2035" max="2264" width="9.140625" style="1"/>
    <col min="2265" max="2266" width="12.42578125" style="1" customWidth="1"/>
    <col min="2267" max="2267" width="11.5703125" style="1" customWidth="1"/>
    <col min="2268" max="2268" width="14.140625" style="1" bestFit="1" customWidth="1"/>
    <col min="2269" max="2269" width="23.7109375" style="1" customWidth="1"/>
    <col min="2270" max="2270" width="22.140625" style="1" customWidth="1"/>
    <col min="2271" max="2271" width="9.28515625" style="1" customWidth="1"/>
    <col min="2272" max="2272" width="6.5703125" style="1" customWidth="1"/>
    <col min="2273" max="2273" width="15.5703125" style="1" customWidth="1"/>
    <col min="2274" max="2274" width="7.5703125" style="1" customWidth="1"/>
    <col min="2275" max="2275" width="10.5703125" style="1" customWidth="1"/>
    <col min="2276" max="2276" width="12" style="1" bestFit="1" customWidth="1"/>
    <col min="2277" max="2277" width="13.140625" style="1" customWidth="1"/>
    <col min="2278" max="2278" width="12.85546875" style="1" customWidth="1"/>
    <col min="2279" max="2279" width="12.42578125" style="1" customWidth="1"/>
    <col min="2280" max="2280" width="12.85546875" style="1" customWidth="1"/>
    <col min="2281" max="2281" width="11.140625" style="1" bestFit="1" customWidth="1"/>
    <col min="2282" max="2283" width="9.85546875" style="1" customWidth="1"/>
    <col min="2284" max="2284" width="10.7109375" style="1" customWidth="1"/>
    <col min="2285" max="2285" width="10.28515625" style="1" bestFit="1" customWidth="1"/>
    <col min="2286" max="2286" width="8.7109375" style="1" customWidth="1"/>
    <col min="2287" max="2287" width="11.28515625" style="1" bestFit="1" customWidth="1"/>
    <col min="2288" max="2288" width="9" style="1" bestFit="1" customWidth="1"/>
    <col min="2289" max="2289" width="9.85546875" style="1" bestFit="1" customWidth="1"/>
    <col min="2290" max="2290" width="6.140625" style="1" bestFit="1" customWidth="1"/>
    <col min="2291" max="2520" width="9.140625" style="1"/>
    <col min="2521" max="2522" width="12.42578125" style="1" customWidth="1"/>
    <col min="2523" max="2523" width="11.5703125" style="1" customWidth="1"/>
    <col min="2524" max="2524" width="14.140625" style="1" bestFit="1" customWidth="1"/>
    <col min="2525" max="2525" width="23.7109375" style="1" customWidth="1"/>
    <col min="2526" max="2526" width="22.140625" style="1" customWidth="1"/>
    <col min="2527" max="2527" width="9.28515625" style="1" customWidth="1"/>
    <col min="2528" max="2528" width="6.5703125" style="1" customWidth="1"/>
    <col min="2529" max="2529" width="15.5703125" style="1" customWidth="1"/>
    <col min="2530" max="2530" width="7.5703125" style="1" customWidth="1"/>
    <col min="2531" max="2531" width="10.5703125" style="1" customWidth="1"/>
    <col min="2532" max="2532" width="12" style="1" bestFit="1" customWidth="1"/>
    <col min="2533" max="2533" width="13.140625" style="1" customWidth="1"/>
    <col min="2534" max="2534" width="12.85546875" style="1" customWidth="1"/>
    <col min="2535" max="2535" width="12.42578125" style="1" customWidth="1"/>
    <col min="2536" max="2536" width="12.85546875" style="1" customWidth="1"/>
    <col min="2537" max="2537" width="11.140625" style="1" bestFit="1" customWidth="1"/>
    <col min="2538" max="2539" width="9.85546875" style="1" customWidth="1"/>
    <col min="2540" max="2540" width="10.7109375" style="1" customWidth="1"/>
    <col min="2541" max="2541" width="10.28515625" style="1" bestFit="1" customWidth="1"/>
    <col min="2542" max="2542" width="8.7109375" style="1" customWidth="1"/>
    <col min="2543" max="2543" width="11.28515625" style="1" bestFit="1" customWidth="1"/>
    <col min="2544" max="2544" width="9" style="1" bestFit="1" customWidth="1"/>
    <col min="2545" max="2545" width="9.85546875" style="1" bestFit="1" customWidth="1"/>
    <col min="2546" max="2546" width="6.140625" style="1" bestFit="1" customWidth="1"/>
    <col min="2547" max="2776" width="9.140625" style="1"/>
    <col min="2777" max="2778" width="12.42578125" style="1" customWidth="1"/>
    <col min="2779" max="2779" width="11.5703125" style="1" customWidth="1"/>
    <col min="2780" max="2780" width="14.140625" style="1" bestFit="1" customWidth="1"/>
    <col min="2781" max="2781" width="23.7109375" style="1" customWidth="1"/>
    <col min="2782" max="2782" width="22.140625" style="1" customWidth="1"/>
    <col min="2783" max="2783" width="9.28515625" style="1" customWidth="1"/>
    <col min="2784" max="2784" width="6.5703125" style="1" customWidth="1"/>
    <col min="2785" max="2785" width="15.5703125" style="1" customWidth="1"/>
    <col min="2786" max="2786" width="7.5703125" style="1" customWidth="1"/>
    <col min="2787" max="2787" width="10.5703125" style="1" customWidth="1"/>
    <col min="2788" max="2788" width="12" style="1" bestFit="1" customWidth="1"/>
    <col min="2789" max="2789" width="13.140625" style="1" customWidth="1"/>
    <col min="2790" max="2790" width="12.85546875" style="1" customWidth="1"/>
    <col min="2791" max="2791" width="12.42578125" style="1" customWidth="1"/>
    <col min="2792" max="2792" width="12.85546875" style="1" customWidth="1"/>
    <col min="2793" max="2793" width="11.140625" style="1" bestFit="1" customWidth="1"/>
    <col min="2794" max="2795" width="9.85546875" style="1" customWidth="1"/>
    <col min="2796" max="2796" width="10.7109375" style="1" customWidth="1"/>
    <col min="2797" max="2797" width="10.28515625" style="1" bestFit="1" customWidth="1"/>
    <col min="2798" max="2798" width="8.7109375" style="1" customWidth="1"/>
    <col min="2799" max="2799" width="11.28515625" style="1" bestFit="1" customWidth="1"/>
    <col min="2800" max="2800" width="9" style="1" bestFit="1" customWidth="1"/>
    <col min="2801" max="2801" width="9.85546875" style="1" bestFit="1" customWidth="1"/>
    <col min="2802" max="2802" width="6.140625" style="1" bestFit="1" customWidth="1"/>
    <col min="2803" max="3032" width="9.140625" style="1"/>
    <col min="3033" max="3034" width="12.42578125" style="1" customWidth="1"/>
    <col min="3035" max="3035" width="11.5703125" style="1" customWidth="1"/>
    <col min="3036" max="3036" width="14.140625" style="1" bestFit="1" customWidth="1"/>
    <col min="3037" max="3037" width="23.7109375" style="1" customWidth="1"/>
    <col min="3038" max="3038" width="22.140625" style="1" customWidth="1"/>
    <col min="3039" max="3039" width="9.28515625" style="1" customWidth="1"/>
    <col min="3040" max="3040" width="6.5703125" style="1" customWidth="1"/>
    <col min="3041" max="3041" width="15.5703125" style="1" customWidth="1"/>
    <col min="3042" max="3042" width="7.5703125" style="1" customWidth="1"/>
    <col min="3043" max="3043" width="10.5703125" style="1" customWidth="1"/>
    <col min="3044" max="3044" width="12" style="1" bestFit="1" customWidth="1"/>
    <col min="3045" max="3045" width="13.140625" style="1" customWidth="1"/>
    <col min="3046" max="3046" width="12.85546875" style="1" customWidth="1"/>
    <col min="3047" max="3047" width="12.42578125" style="1" customWidth="1"/>
    <col min="3048" max="3048" width="12.85546875" style="1" customWidth="1"/>
    <col min="3049" max="3049" width="11.140625" style="1" bestFit="1" customWidth="1"/>
    <col min="3050" max="3051" width="9.85546875" style="1" customWidth="1"/>
    <col min="3052" max="3052" width="10.7109375" style="1" customWidth="1"/>
    <col min="3053" max="3053" width="10.28515625" style="1" bestFit="1" customWidth="1"/>
    <col min="3054" max="3054" width="8.7109375" style="1" customWidth="1"/>
    <col min="3055" max="3055" width="11.28515625" style="1" bestFit="1" customWidth="1"/>
    <col min="3056" max="3056" width="9" style="1" bestFit="1" customWidth="1"/>
    <col min="3057" max="3057" width="9.85546875" style="1" bestFit="1" customWidth="1"/>
    <col min="3058" max="3058" width="6.140625" style="1" bestFit="1" customWidth="1"/>
    <col min="3059" max="3288" width="9.140625" style="1"/>
    <col min="3289" max="3290" width="12.42578125" style="1" customWidth="1"/>
    <col min="3291" max="3291" width="11.5703125" style="1" customWidth="1"/>
    <col min="3292" max="3292" width="14.140625" style="1" bestFit="1" customWidth="1"/>
    <col min="3293" max="3293" width="23.7109375" style="1" customWidth="1"/>
    <col min="3294" max="3294" width="22.140625" style="1" customWidth="1"/>
    <col min="3295" max="3295" width="9.28515625" style="1" customWidth="1"/>
    <col min="3296" max="3296" width="6.5703125" style="1" customWidth="1"/>
    <col min="3297" max="3297" width="15.5703125" style="1" customWidth="1"/>
    <col min="3298" max="3298" width="7.5703125" style="1" customWidth="1"/>
    <col min="3299" max="3299" width="10.5703125" style="1" customWidth="1"/>
    <col min="3300" max="3300" width="12" style="1" bestFit="1" customWidth="1"/>
    <col min="3301" max="3301" width="13.140625" style="1" customWidth="1"/>
    <col min="3302" max="3302" width="12.85546875" style="1" customWidth="1"/>
    <col min="3303" max="3303" width="12.42578125" style="1" customWidth="1"/>
    <col min="3304" max="3304" width="12.85546875" style="1" customWidth="1"/>
    <col min="3305" max="3305" width="11.140625" style="1" bestFit="1" customWidth="1"/>
    <col min="3306" max="3307" width="9.85546875" style="1" customWidth="1"/>
    <col min="3308" max="3308" width="10.7109375" style="1" customWidth="1"/>
    <col min="3309" max="3309" width="10.28515625" style="1" bestFit="1" customWidth="1"/>
    <col min="3310" max="3310" width="8.7109375" style="1" customWidth="1"/>
    <col min="3311" max="3311" width="11.28515625" style="1" bestFit="1" customWidth="1"/>
    <col min="3312" max="3312" width="9" style="1" bestFit="1" customWidth="1"/>
    <col min="3313" max="3313" width="9.85546875" style="1" bestFit="1" customWidth="1"/>
    <col min="3314" max="3314" width="6.140625" style="1" bestFit="1" customWidth="1"/>
    <col min="3315" max="3544" width="9.140625" style="1"/>
    <col min="3545" max="3546" width="12.42578125" style="1" customWidth="1"/>
    <col min="3547" max="3547" width="11.5703125" style="1" customWidth="1"/>
    <col min="3548" max="3548" width="14.140625" style="1" bestFit="1" customWidth="1"/>
    <col min="3549" max="3549" width="23.7109375" style="1" customWidth="1"/>
    <col min="3550" max="3550" width="22.140625" style="1" customWidth="1"/>
    <col min="3551" max="3551" width="9.28515625" style="1" customWidth="1"/>
    <col min="3552" max="3552" width="6.5703125" style="1" customWidth="1"/>
    <col min="3553" max="3553" width="15.5703125" style="1" customWidth="1"/>
    <col min="3554" max="3554" width="7.5703125" style="1" customWidth="1"/>
    <col min="3555" max="3555" width="10.5703125" style="1" customWidth="1"/>
    <col min="3556" max="3556" width="12" style="1" bestFit="1" customWidth="1"/>
    <col min="3557" max="3557" width="13.140625" style="1" customWidth="1"/>
    <col min="3558" max="3558" width="12.85546875" style="1" customWidth="1"/>
    <col min="3559" max="3559" width="12.42578125" style="1" customWidth="1"/>
    <col min="3560" max="3560" width="12.85546875" style="1" customWidth="1"/>
    <col min="3561" max="3561" width="11.140625" style="1" bestFit="1" customWidth="1"/>
    <col min="3562" max="3563" width="9.85546875" style="1" customWidth="1"/>
    <col min="3564" max="3564" width="10.7109375" style="1" customWidth="1"/>
    <col min="3565" max="3565" width="10.28515625" style="1" bestFit="1" customWidth="1"/>
    <col min="3566" max="3566" width="8.7109375" style="1" customWidth="1"/>
    <col min="3567" max="3567" width="11.28515625" style="1" bestFit="1" customWidth="1"/>
    <col min="3568" max="3568" width="9" style="1" bestFit="1" customWidth="1"/>
    <col min="3569" max="3569" width="9.85546875" style="1" bestFit="1" customWidth="1"/>
    <col min="3570" max="3570" width="6.140625" style="1" bestFit="1" customWidth="1"/>
    <col min="3571" max="3800" width="9.140625" style="1"/>
    <col min="3801" max="3802" width="12.42578125" style="1" customWidth="1"/>
    <col min="3803" max="3803" width="11.5703125" style="1" customWidth="1"/>
    <col min="3804" max="3804" width="14.140625" style="1" bestFit="1" customWidth="1"/>
    <col min="3805" max="3805" width="23.7109375" style="1" customWidth="1"/>
    <col min="3806" max="3806" width="22.140625" style="1" customWidth="1"/>
    <col min="3807" max="3807" width="9.28515625" style="1" customWidth="1"/>
    <col min="3808" max="3808" width="6.5703125" style="1" customWidth="1"/>
    <col min="3809" max="3809" width="15.5703125" style="1" customWidth="1"/>
    <col min="3810" max="3810" width="7.5703125" style="1" customWidth="1"/>
    <col min="3811" max="3811" width="10.5703125" style="1" customWidth="1"/>
    <col min="3812" max="3812" width="12" style="1" bestFit="1" customWidth="1"/>
    <col min="3813" max="3813" width="13.140625" style="1" customWidth="1"/>
    <col min="3814" max="3814" width="12.85546875" style="1" customWidth="1"/>
    <col min="3815" max="3815" width="12.42578125" style="1" customWidth="1"/>
    <col min="3816" max="3816" width="12.85546875" style="1" customWidth="1"/>
    <col min="3817" max="3817" width="11.140625" style="1" bestFit="1" customWidth="1"/>
    <col min="3818" max="3819" width="9.85546875" style="1" customWidth="1"/>
    <col min="3820" max="3820" width="10.7109375" style="1" customWidth="1"/>
    <col min="3821" max="3821" width="10.28515625" style="1" bestFit="1" customWidth="1"/>
    <col min="3822" max="3822" width="8.7109375" style="1" customWidth="1"/>
    <col min="3823" max="3823" width="11.28515625" style="1" bestFit="1" customWidth="1"/>
    <col min="3824" max="3824" width="9" style="1" bestFit="1" customWidth="1"/>
    <col min="3825" max="3825" width="9.85546875" style="1" bestFit="1" customWidth="1"/>
    <col min="3826" max="3826" width="6.140625" style="1" bestFit="1" customWidth="1"/>
    <col min="3827" max="4056" width="9.140625" style="1"/>
    <col min="4057" max="4058" width="12.42578125" style="1" customWidth="1"/>
    <col min="4059" max="4059" width="11.5703125" style="1" customWidth="1"/>
    <col min="4060" max="4060" width="14.140625" style="1" bestFit="1" customWidth="1"/>
    <col min="4061" max="4061" width="23.7109375" style="1" customWidth="1"/>
    <col min="4062" max="4062" width="22.140625" style="1" customWidth="1"/>
    <col min="4063" max="4063" width="9.28515625" style="1" customWidth="1"/>
    <col min="4064" max="4064" width="6.5703125" style="1" customWidth="1"/>
    <col min="4065" max="4065" width="15.5703125" style="1" customWidth="1"/>
    <col min="4066" max="4066" width="7.5703125" style="1" customWidth="1"/>
    <col min="4067" max="4067" width="10.5703125" style="1" customWidth="1"/>
    <col min="4068" max="4068" width="12" style="1" bestFit="1" customWidth="1"/>
    <col min="4069" max="4069" width="13.140625" style="1" customWidth="1"/>
    <col min="4070" max="4070" width="12.85546875" style="1" customWidth="1"/>
    <col min="4071" max="4071" width="12.42578125" style="1" customWidth="1"/>
    <col min="4072" max="4072" width="12.85546875" style="1" customWidth="1"/>
    <col min="4073" max="4073" width="11.140625" style="1" bestFit="1" customWidth="1"/>
    <col min="4074" max="4075" width="9.85546875" style="1" customWidth="1"/>
    <col min="4076" max="4076" width="10.7109375" style="1" customWidth="1"/>
    <col min="4077" max="4077" width="10.28515625" style="1" bestFit="1" customWidth="1"/>
    <col min="4078" max="4078" width="8.7109375" style="1" customWidth="1"/>
    <col min="4079" max="4079" width="11.28515625" style="1" bestFit="1" customWidth="1"/>
    <col min="4080" max="4080" width="9" style="1" bestFit="1" customWidth="1"/>
    <col min="4081" max="4081" width="9.85546875" style="1" bestFit="1" customWidth="1"/>
    <col min="4082" max="4082" width="6.140625" style="1" bestFit="1" customWidth="1"/>
    <col min="4083" max="4312" width="9.140625" style="1"/>
    <col min="4313" max="4314" width="12.42578125" style="1" customWidth="1"/>
    <col min="4315" max="4315" width="11.5703125" style="1" customWidth="1"/>
    <col min="4316" max="4316" width="14.140625" style="1" bestFit="1" customWidth="1"/>
    <col min="4317" max="4317" width="23.7109375" style="1" customWidth="1"/>
    <col min="4318" max="4318" width="22.140625" style="1" customWidth="1"/>
    <col min="4319" max="4319" width="9.28515625" style="1" customWidth="1"/>
    <col min="4320" max="4320" width="6.5703125" style="1" customWidth="1"/>
    <col min="4321" max="4321" width="15.5703125" style="1" customWidth="1"/>
    <col min="4322" max="4322" width="7.5703125" style="1" customWidth="1"/>
    <col min="4323" max="4323" width="10.5703125" style="1" customWidth="1"/>
    <col min="4324" max="4324" width="12" style="1" bestFit="1" customWidth="1"/>
    <col min="4325" max="4325" width="13.140625" style="1" customWidth="1"/>
    <col min="4326" max="4326" width="12.85546875" style="1" customWidth="1"/>
    <col min="4327" max="4327" width="12.42578125" style="1" customWidth="1"/>
    <col min="4328" max="4328" width="12.85546875" style="1" customWidth="1"/>
    <col min="4329" max="4329" width="11.140625" style="1" bestFit="1" customWidth="1"/>
    <col min="4330" max="4331" width="9.85546875" style="1" customWidth="1"/>
    <col min="4332" max="4332" width="10.7109375" style="1" customWidth="1"/>
    <col min="4333" max="4333" width="10.28515625" style="1" bestFit="1" customWidth="1"/>
    <col min="4334" max="4334" width="8.7109375" style="1" customWidth="1"/>
    <col min="4335" max="4335" width="11.28515625" style="1" bestFit="1" customWidth="1"/>
    <col min="4336" max="4336" width="9" style="1" bestFit="1" customWidth="1"/>
    <col min="4337" max="4337" width="9.85546875" style="1" bestFit="1" customWidth="1"/>
    <col min="4338" max="4338" width="6.140625" style="1" bestFit="1" customWidth="1"/>
    <col min="4339" max="4568" width="9.140625" style="1"/>
    <col min="4569" max="4570" width="12.42578125" style="1" customWidth="1"/>
    <col min="4571" max="4571" width="11.5703125" style="1" customWidth="1"/>
    <col min="4572" max="4572" width="14.140625" style="1" bestFit="1" customWidth="1"/>
    <col min="4573" max="4573" width="23.7109375" style="1" customWidth="1"/>
    <col min="4574" max="4574" width="22.140625" style="1" customWidth="1"/>
    <col min="4575" max="4575" width="9.28515625" style="1" customWidth="1"/>
    <col min="4576" max="4576" width="6.5703125" style="1" customWidth="1"/>
    <col min="4577" max="4577" width="15.5703125" style="1" customWidth="1"/>
    <col min="4578" max="4578" width="7.5703125" style="1" customWidth="1"/>
    <col min="4579" max="4579" width="10.5703125" style="1" customWidth="1"/>
    <col min="4580" max="4580" width="12" style="1" bestFit="1" customWidth="1"/>
    <col min="4581" max="4581" width="13.140625" style="1" customWidth="1"/>
    <col min="4582" max="4582" width="12.85546875" style="1" customWidth="1"/>
    <col min="4583" max="4583" width="12.42578125" style="1" customWidth="1"/>
    <col min="4584" max="4584" width="12.85546875" style="1" customWidth="1"/>
    <col min="4585" max="4585" width="11.140625" style="1" bestFit="1" customWidth="1"/>
    <col min="4586" max="4587" width="9.85546875" style="1" customWidth="1"/>
    <col min="4588" max="4588" width="10.7109375" style="1" customWidth="1"/>
    <col min="4589" max="4589" width="10.28515625" style="1" bestFit="1" customWidth="1"/>
    <col min="4590" max="4590" width="8.7109375" style="1" customWidth="1"/>
    <col min="4591" max="4591" width="11.28515625" style="1" bestFit="1" customWidth="1"/>
    <col min="4592" max="4592" width="9" style="1" bestFit="1" customWidth="1"/>
    <col min="4593" max="4593" width="9.85546875" style="1" bestFit="1" customWidth="1"/>
    <col min="4594" max="4594" width="6.140625" style="1" bestFit="1" customWidth="1"/>
    <col min="4595" max="4824" width="9.140625" style="1"/>
    <col min="4825" max="4826" width="12.42578125" style="1" customWidth="1"/>
    <col min="4827" max="4827" width="11.5703125" style="1" customWidth="1"/>
    <col min="4828" max="4828" width="14.140625" style="1" bestFit="1" customWidth="1"/>
    <col min="4829" max="4829" width="23.7109375" style="1" customWidth="1"/>
    <col min="4830" max="4830" width="22.140625" style="1" customWidth="1"/>
    <col min="4831" max="4831" width="9.28515625" style="1" customWidth="1"/>
    <col min="4832" max="4832" width="6.5703125" style="1" customWidth="1"/>
    <col min="4833" max="4833" width="15.5703125" style="1" customWidth="1"/>
    <col min="4834" max="4834" width="7.5703125" style="1" customWidth="1"/>
    <col min="4835" max="4835" width="10.5703125" style="1" customWidth="1"/>
    <col min="4836" max="4836" width="12" style="1" bestFit="1" customWidth="1"/>
    <col min="4837" max="4837" width="13.140625" style="1" customWidth="1"/>
    <col min="4838" max="4838" width="12.85546875" style="1" customWidth="1"/>
    <col min="4839" max="4839" width="12.42578125" style="1" customWidth="1"/>
    <col min="4840" max="4840" width="12.85546875" style="1" customWidth="1"/>
    <col min="4841" max="4841" width="11.140625" style="1" bestFit="1" customWidth="1"/>
    <col min="4842" max="4843" width="9.85546875" style="1" customWidth="1"/>
    <col min="4844" max="4844" width="10.7109375" style="1" customWidth="1"/>
    <col min="4845" max="4845" width="10.28515625" style="1" bestFit="1" customWidth="1"/>
    <col min="4846" max="4846" width="8.7109375" style="1" customWidth="1"/>
    <col min="4847" max="4847" width="11.28515625" style="1" bestFit="1" customWidth="1"/>
    <col min="4848" max="4848" width="9" style="1" bestFit="1" customWidth="1"/>
    <col min="4849" max="4849" width="9.85546875" style="1" bestFit="1" customWidth="1"/>
    <col min="4850" max="4850" width="6.140625" style="1" bestFit="1" customWidth="1"/>
    <col min="4851" max="5080" width="9.140625" style="1"/>
    <col min="5081" max="5082" width="12.42578125" style="1" customWidth="1"/>
    <col min="5083" max="5083" width="11.5703125" style="1" customWidth="1"/>
    <col min="5084" max="5084" width="14.140625" style="1" bestFit="1" customWidth="1"/>
    <col min="5085" max="5085" width="23.7109375" style="1" customWidth="1"/>
    <col min="5086" max="5086" width="22.140625" style="1" customWidth="1"/>
    <col min="5087" max="5087" width="9.28515625" style="1" customWidth="1"/>
    <col min="5088" max="5088" width="6.5703125" style="1" customWidth="1"/>
    <col min="5089" max="5089" width="15.5703125" style="1" customWidth="1"/>
    <col min="5090" max="5090" width="7.5703125" style="1" customWidth="1"/>
    <col min="5091" max="5091" width="10.5703125" style="1" customWidth="1"/>
    <col min="5092" max="5092" width="12" style="1" bestFit="1" customWidth="1"/>
    <col min="5093" max="5093" width="13.140625" style="1" customWidth="1"/>
    <col min="5094" max="5094" width="12.85546875" style="1" customWidth="1"/>
    <col min="5095" max="5095" width="12.42578125" style="1" customWidth="1"/>
    <col min="5096" max="5096" width="12.85546875" style="1" customWidth="1"/>
    <col min="5097" max="5097" width="11.140625" style="1" bestFit="1" customWidth="1"/>
    <col min="5098" max="5099" width="9.85546875" style="1" customWidth="1"/>
    <col min="5100" max="5100" width="10.7109375" style="1" customWidth="1"/>
    <col min="5101" max="5101" width="10.28515625" style="1" bestFit="1" customWidth="1"/>
    <col min="5102" max="5102" width="8.7109375" style="1" customWidth="1"/>
    <col min="5103" max="5103" width="11.28515625" style="1" bestFit="1" customWidth="1"/>
    <col min="5104" max="5104" width="9" style="1" bestFit="1" customWidth="1"/>
    <col min="5105" max="5105" width="9.85546875" style="1" bestFit="1" customWidth="1"/>
    <col min="5106" max="5106" width="6.140625" style="1" bestFit="1" customWidth="1"/>
    <col min="5107" max="5336" width="9.140625" style="1"/>
    <col min="5337" max="5338" width="12.42578125" style="1" customWidth="1"/>
    <col min="5339" max="5339" width="11.5703125" style="1" customWidth="1"/>
    <col min="5340" max="5340" width="14.140625" style="1" bestFit="1" customWidth="1"/>
    <col min="5341" max="5341" width="23.7109375" style="1" customWidth="1"/>
    <col min="5342" max="5342" width="22.140625" style="1" customWidth="1"/>
    <col min="5343" max="5343" width="9.28515625" style="1" customWidth="1"/>
    <col min="5344" max="5344" width="6.5703125" style="1" customWidth="1"/>
    <col min="5345" max="5345" width="15.5703125" style="1" customWidth="1"/>
    <col min="5346" max="5346" width="7.5703125" style="1" customWidth="1"/>
    <col min="5347" max="5347" width="10.5703125" style="1" customWidth="1"/>
    <col min="5348" max="5348" width="12" style="1" bestFit="1" customWidth="1"/>
    <col min="5349" max="5349" width="13.140625" style="1" customWidth="1"/>
    <col min="5350" max="5350" width="12.85546875" style="1" customWidth="1"/>
    <col min="5351" max="5351" width="12.42578125" style="1" customWidth="1"/>
    <col min="5352" max="5352" width="12.85546875" style="1" customWidth="1"/>
    <col min="5353" max="5353" width="11.140625" style="1" bestFit="1" customWidth="1"/>
    <col min="5354" max="5355" width="9.85546875" style="1" customWidth="1"/>
    <col min="5356" max="5356" width="10.7109375" style="1" customWidth="1"/>
    <col min="5357" max="5357" width="10.28515625" style="1" bestFit="1" customWidth="1"/>
    <col min="5358" max="5358" width="8.7109375" style="1" customWidth="1"/>
    <col min="5359" max="5359" width="11.28515625" style="1" bestFit="1" customWidth="1"/>
    <col min="5360" max="5360" width="9" style="1" bestFit="1" customWidth="1"/>
    <col min="5361" max="5361" width="9.85546875" style="1" bestFit="1" customWidth="1"/>
    <col min="5362" max="5362" width="6.140625" style="1" bestFit="1" customWidth="1"/>
    <col min="5363" max="5592" width="9.140625" style="1"/>
    <col min="5593" max="5594" width="12.42578125" style="1" customWidth="1"/>
    <col min="5595" max="5595" width="11.5703125" style="1" customWidth="1"/>
    <col min="5596" max="5596" width="14.140625" style="1" bestFit="1" customWidth="1"/>
    <col min="5597" max="5597" width="23.7109375" style="1" customWidth="1"/>
    <col min="5598" max="5598" width="22.140625" style="1" customWidth="1"/>
    <col min="5599" max="5599" width="9.28515625" style="1" customWidth="1"/>
    <col min="5600" max="5600" width="6.5703125" style="1" customWidth="1"/>
    <col min="5601" max="5601" width="15.5703125" style="1" customWidth="1"/>
    <col min="5602" max="5602" width="7.5703125" style="1" customWidth="1"/>
    <col min="5603" max="5603" width="10.5703125" style="1" customWidth="1"/>
    <col min="5604" max="5604" width="12" style="1" bestFit="1" customWidth="1"/>
    <col min="5605" max="5605" width="13.140625" style="1" customWidth="1"/>
    <col min="5606" max="5606" width="12.85546875" style="1" customWidth="1"/>
    <col min="5607" max="5607" width="12.42578125" style="1" customWidth="1"/>
    <col min="5608" max="5608" width="12.85546875" style="1" customWidth="1"/>
    <col min="5609" max="5609" width="11.140625" style="1" bestFit="1" customWidth="1"/>
    <col min="5610" max="5611" width="9.85546875" style="1" customWidth="1"/>
    <col min="5612" max="5612" width="10.7109375" style="1" customWidth="1"/>
    <col min="5613" max="5613" width="10.28515625" style="1" bestFit="1" customWidth="1"/>
    <col min="5614" max="5614" width="8.7109375" style="1" customWidth="1"/>
    <col min="5615" max="5615" width="11.28515625" style="1" bestFit="1" customWidth="1"/>
    <col min="5616" max="5616" width="9" style="1" bestFit="1" customWidth="1"/>
    <col min="5617" max="5617" width="9.85546875" style="1" bestFit="1" customWidth="1"/>
    <col min="5618" max="5618" width="6.140625" style="1" bestFit="1" customWidth="1"/>
    <col min="5619" max="5848" width="9.140625" style="1"/>
    <col min="5849" max="5850" width="12.42578125" style="1" customWidth="1"/>
    <col min="5851" max="5851" width="11.5703125" style="1" customWidth="1"/>
    <col min="5852" max="5852" width="14.140625" style="1" bestFit="1" customWidth="1"/>
    <col min="5853" max="5853" width="23.7109375" style="1" customWidth="1"/>
    <col min="5854" max="5854" width="22.140625" style="1" customWidth="1"/>
    <col min="5855" max="5855" width="9.28515625" style="1" customWidth="1"/>
    <col min="5856" max="5856" width="6.5703125" style="1" customWidth="1"/>
    <col min="5857" max="5857" width="15.5703125" style="1" customWidth="1"/>
    <col min="5858" max="5858" width="7.5703125" style="1" customWidth="1"/>
    <col min="5859" max="5859" width="10.5703125" style="1" customWidth="1"/>
    <col min="5860" max="5860" width="12" style="1" bestFit="1" customWidth="1"/>
    <col min="5861" max="5861" width="13.140625" style="1" customWidth="1"/>
    <col min="5862" max="5862" width="12.85546875" style="1" customWidth="1"/>
    <col min="5863" max="5863" width="12.42578125" style="1" customWidth="1"/>
    <col min="5864" max="5864" width="12.85546875" style="1" customWidth="1"/>
    <col min="5865" max="5865" width="11.140625" style="1" bestFit="1" customWidth="1"/>
    <col min="5866" max="5867" width="9.85546875" style="1" customWidth="1"/>
    <col min="5868" max="5868" width="10.7109375" style="1" customWidth="1"/>
    <col min="5869" max="5869" width="10.28515625" style="1" bestFit="1" customWidth="1"/>
    <col min="5870" max="5870" width="8.7109375" style="1" customWidth="1"/>
    <col min="5871" max="5871" width="11.28515625" style="1" bestFit="1" customWidth="1"/>
    <col min="5872" max="5872" width="9" style="1" bestFit="1" customWidth="1"/>
    <col min="5873" max="5873" width="9.85546875" style="1" bestFit="1" customWidth="1"/>
    <col min="5874" max="5874" width="6.140625" style="1" bestFit="1" customWidth="1"/>
    <col min="5875" max="6104" width="9.140625" style="1"/>
    <col min="6105" max="6106" width="12.42578125" style="1" customWidth="1"/>
    <col min="6107" max="6107" width="11.5703125" style="1" customWidth="1"/>
    <col min="6108" max="6108" width="14.140625" style="1" bestFit="1" customWidth="1"/>
    <col min="6109" max="6109" width="23.7109375" style="1" customWidth="1"/>
    <col min="6110" max="6110" width="22.140625" style="1" customWidth="1"/>
    <col min="6111" max="6111" width="9.28515625" style="1" customWidth="1"/>
    <col min="6112" max="6112" width="6.5703125" style="1" customWidth="1"/>
    <col min="6113" max="6113" width="15.5703125" style="1" customWidth="1"/>
    <col min="6114" max="6114" width="7.5703125" style="1" customWidth="1"/>
    <col min="6115" max="6115" width="10.5703125" style="1" customWidth="1"/>
    <col min="6116" max="6116" width="12" style="1" bestFit="1" customWidth="1"/>
    <col min="6117" max="6117" width="13.140625" style="1" customWidth="1"/>
    <col min="6118" max="6118" width="12.85546875" style="1" customWidth="1"/>
    <col min="6119" max="6119" width="12.42578125" style="1" customWidth="1"/>
    <col min="6120" max="6120" width="12.85546875" style="1" customWidth="1"/>
    <col min="6121" max="6121" width="11.140625" style="1" bestFit="1" customWidth="1"/>
    <col min="6122" max="6123" width="9.85546875" style="1" customWidth="1"/>
    <col min="6124" max="6124" width="10.7109375" style="1" customWidth="1"/>
    <col min="6125" max="6125" width="10.28515625" style="1" bestFit="1" customWidth="1"/>
    <col min="6126" max="6126" width="8.7109375" style="1" customWidth="1"/>
    <col min="6127" max="6127" width="11.28515625" style="1" bestFit="1" customWidth="1"/>
    <col min="6128" max="6128" width="9" style="1" bestFit="1" customWidth="1"/>
    <col min="6129" max="6129" width="9.85546875" style="1" bestFit="1" customWidth="1"/>
    <col min="6130" max="6130" width="6.140625" style="1" bestFit="1" customWidth="1"/>
    <col min="6131" max="6360" width="9.140625" style="1"/>
    <col min="6361" max="6362" width="12.42578125" style="1" customWidth="1"/>
    <col min="6363" max="6363" width="11.5703125" style="1" customWidth="1"/>
    <col min="6364" max="6364" width="14.140625" style="1" bestFit="1" customWidth="1"/>
    <col min="6365" max="6365" width="23.7109375" style="1" customWidth="1"/>
    <col min="6366" max="6366" width="22.140625" style="1" customWidth="1"/>
    <col min="6367" max="6367" width="9.28515625" style="1" customWidth="1"/>
    <col min="6368" max="6368" width="6.5703125" style="1" customWidth="1"/>
    <col min="6369" max="6369" width="15.5703125" style="1" customWidth="1"/>
    <col min="6370" max="6370" width="7.5703125" style="1" customWidth="1"/>
    <col min="6371" max="6371" width="10.5703125" style="1" customWidth="1"/>
    <col min="6372" max="6372" width="12" style="1" bestFit="1" customWidth="1"/>
    <col min="6373" max="6373" width="13.140625" style="1" customWidth="1"/>
    <col min="6374" max="6374" width="12.85546875" style="1" customWidth="1"/>
    <col min="6375" max="6375" width="12.42578125" style="1" customWidth="1"/>
    <col min="6376" max="6376" width="12.85546875" style="1" customWidth="1"/>
    <col min="6377" max="6377" width="11.140625" style="1" bestFit="1" customWidth="1"/>
    <col min="6378" max="6379" width="9.85546875" style="1" customWidth="1"/>
    <col min="6380" max="6380" width="10.7109375" style="1" customWidth="1"/>
    <col min="6381" max="6381" width="10.28515625" style="1" bestFit="1" customWidth="1"/>
    <col min="6382" max="6382" width="8.7109375" style="1" customWidth="1"/>
    <col min="6383" max="6383" width="11.28515625" style="1" bestFit="1" customWidth="1"/>
    <col min="6384" max="6384" width="9" style="1" bestFit="1" customWidth="1"/>
    <col min="6385" max="6385" width="9.85546875" style="1" bestFit="1" customWidth="1"/>
    <col min="6386" max="6386" width="6.140625" style="1" bestFit="1" customWidth="1"/>
    <col min="6387" max="6616" width="9.140625" style="1"/>
    <col min="6617" max="6618" width="12.42578125" style="1" customWidth="1"/>
    <col min="6619" max="6619" width="11.5703125" style="1" customWidth="1"/>
    <col min="6620" max="6620" width="14.140625" style="1" bestFit="1" customWidth="1"/>
    <col min="6621" max="6621" width="23.7109375" style="1" customWidth="1"/>
    <col min="6622" max="6622" width="22.140625" style="1" customWidth="1"/>
    <col min="6623" max="6623" width="9.28515625" style="1" customWidth="1"/>
    <col min="6624" max="6624" width="6.5703125" style="1" customWidth="1"/>
    <col min="6625" max="6625" width="15.5703125" style="1" customWidth="1"/>
    <col min="6626" max="6626" width="7.5703125" style="1" customWidth="1"/>
    <col min="6627" max="6627" width="10.5703125" style="1" customWidth="1"/>
    <col min="6628" max="6628" width="12" style="1" bestFit="1" customWidth="1"/>
    <col min="6629" max="6629" width="13.140625" style="1" customWidth="1"/>
    <col min="6630" max="6630" width="12.85546875" style="1" customWidth="1"/>
    <col min="6631" max="6631" width="12.42578125" style="1" customWidth="1"/>
    <col min="6632" max="6632" width="12.85546875" style="1" customWidth="1"/>
    <col min="6633" max="6633" width="11.140625" style="1" bestFit="1" customWidth="1"/>
    <col min="6634" max="6635" width="9.85546875" style="1" customWidth="1"/>
    <col min="6636" max="6636" width="10.7109375" style="1" customWidth="1"/>
    <col min="6637" max="6637" width="10.28515625" style="1" bestFit="1" customWidth="1"/>
    <col min="6638" max="6638" width="8.7109375" style="1" customWidth="1"/>
    <col min="6639" max="6639" width="11.28515625" style="1" bestFit="1" customWidth="1"/>
    <col min="6640" max="6640" width="9" style="1" bestFit="1" customWidth="1"/>
    <col min="6641" max="6641" width="9.85546875" style="1" bestFit="1" customWidth="1"/>
    <col min="6642" max="6642" width="6.140625" style="1" bestFit="1" customWidth="1"/>
    <col min="6643" max="6872" width="9.140625" style="1"/>
    <col min="6873" max="6874" width="12.42578125" style="1" customWidth="1"/>
    <col min="6875" max="6875" width="11.5703125" style="1" customWidth="1"/>
    <col min="6876" max="6876" width="14.140625" style="1" bestFit="1" customWidth="1"/>
    <col min="6877" max="6877" width="23.7109375" style="1" customWidth="1"/>
    <col min="6878" max="6878" width="22.140625" style="1" customWidth="1"/>
    <col min="6879" max="6879" width="9.28515625" style="1" customWidth="1"/>
    <col min="6880" max="6880" width="6.5703125" style="1" customWidth="1"/>
    <col min="6881" max="6881" width="15.5703125" style="1" customWidth="1"/>
    <col min="6882" max="6882" width="7.5703125" style="1" customWidth="1"/>
    <col min="6883" max="6883" width="10.5703125" style="1" customWidth="1"/>
    <col min="6884" max="6884" width="12" style="1" bestFit="1" customWidth="1"/>
    <col min="6885" max="6885" width="13.140625" style="1" customWidth="1"/>
    <col min="6886" max="6886" width="12.85546875" style="1" customWidth="1"/>
    <col min="6887" max="6887" width="12.42578125" style="1" customWidth="1"/>
    <col min="6888" max="6888" width="12.85546875" style="1" customWidth="1"/>
    <col min="6889" max="6889" width="11.140625" style="1" bestFit="1" customWidth="1"/>
    <col min="6890" max="6891" width="9.85546875" style="1" customWidth="1"/>
    <col min="6892" max="6892" width="10.7109375" style="1" customWidth="1"/>
    <col min="6893" max="6893" width="10.28515625" style="1" bestFit="1" customWidth="1"/>
    <col min="6894" max="6894" width="8.7109375" style="1" customWidth="1"/>
    <col min="6895" max="6895" width="11.28515625" style="1" bestFit="1" customWidth="1"/>
    <col min="6896" max="6896" width="9" style="1" bestFit="1" customWidth="1"/>
    <col min="6897" max="6897" width="9.85546875" style="1" bestFit="1" customWidth="1"/>
    <col min="6898" max="6898" width="6.140625" style="1" bestFit="1" customWidth="1"/>
    <col min="6899" max="7128" width="9.140625" style="1"/>
    <col min="7129" max="7130" width="12.42578125" style="1" customWidth="1"/>
    <col min="7131" max="7131" width="11.5703125" style="1" customWidth="1"/>
    <col min="7132" max="7132" width="14.140625" style="1" bestFit="1" customWidth="1"/>
    <col min="7133" max="7133" width="23.7109375" style="1" customWidth="1"/>
    <col min="7134" max="7134" width="22.140625" style="1" customWidth="1"/>
    <col min="7135" max="7135" width="9.28515625" style="1" customWidth="1"/>
    <col min="7136" max="7136" width="6.5703125" style="1" customWidth="1"/>
    <col min="7137" max="7137" width="15.5703125" style="1" customWidth="1"/>
    <col min="7138" max="7138" width="7.5703125" style="1" customWidth="1"/>
    <col min="7139" max="7139" width="10.5703125" style="1" customWidth="1"/>
    <col min="7140" max="7140" width="12" style="1" bestFit="1" customWidth="1"/>
    <col min="7141" max="7141" width="13.140625" style="1" customWidth="1"/>
    <col min="7142" max="7142" width="12.85546875" style="1" customWidth="1"/>
    <col min="7143" max="7143" width="12.42578125" style="1" customWidth="1"/>
    <col min="7144" max="7144" width="12.85546875" style="1" customWidth="1"/>
    <col min="7145" max="7145" width="11.140625" style="1" bestFit="1" customWidth="1"/>
    <col min="7146" max="7147" width="9.85546875" style="1" customWidth="1"/>
    <col min="7148" max="7148" width="10.7109375" style="1" customWidth="1"/>
    <col min="7149" max="7149" width="10.28515625" style="1" bestFit="1" customWidth="1"/>
    <col min="7150" max="7150" width="8.7109375" style="1" customWidth="1"/>
    <col min="7151" max="7151" width="11.28515625" style="1" bestFit="1" customWidth="1"/>
    <col min="7152" max="7152" width="9" style="1" bestFit="1" customWidth="1"/>
    <col min="7153" max="7153" width="9.85546875" style="1" bestFit="1" customWidth="1"/>
    <col min="7154" max="7154" width="6.140625" style="1" bestFit="1" customWidth="1"/>
    <col min="7155" max="7384" width="9.140625" style="1"/>
    <col min="7385" max="7386" width="12.42578125" style="1" customWidth="1"/>
    <col min="7387" max="7387" width="11.5703125" style="1" customWidth="1"/>
    <col min="7388" max="7388" width="14.140625" style="1" bestFit="1" customWidth="1"/>
    <col min="7389" max="7389" width="23.7109375" style="1" customWidth="1"/>
    <col min="7390" max="7390" width="22.140625" style="1" customWidth="1"/>
    <col min="7391" max="7391" width="9.28515625" style="1" customWidth="1"/>
    <col min="7392" max="7392" width="6.5703125" style="1" customWidth="1"/>
    <col min="7393" max="7393" width="15.5703125" style="1" customWidth="1"/>
    <col min="7394" max="7394" width="7.5703125" style="1" customWidth="1"/>
    <col min="7395" max="7395" width="10.5703125" style="1" customWidth="1"/>
    <col min="7396" max="7396" width="12" style="1" bestFit="1" customWidth="1"/>
    <col min="7397" max="7397" width="13.140625" style="1" customWidth="1"/>
    <col min="7398" max="7398" width="12.85546875" style="1" customWidth="1"/>
    <col min="7399" max="7399" width="12.42578125" style="1" customWidth="1"/>
    <col min="7400" max="7400" width="12.85546875" style="1" customWidth="1"/>
    <col min="7401" max="7401" width="11.140625" style="1" bestFit="1" customWidth="1"/>
    <col min="7402" max="7403" width="9.85546875" style="1" customWidth="1"/>
    <col min="7404" max="7404" width="10.7109375" style="1" customWidth="1"/>
    <col min="7405" max="7405" width="10.28515625" style="1" bestFit="1" customWidth="1"/>
    <col min="7406" max="7406" width="8.7109375" style="1" customWidth="1"/>
    <col min="7407" max="7407" width="11.28515625" style="1" bestFit="1" customWidth="1"/>
    <col min="7408" max="7408" width="9" style="1" bestFit="1" customWidth="1"/>
    <col min="7409" max="7409" width="9.85546875" style="1" bestFit="1" customWidth="1"/>
    <col min="7410" max="7410" width="6.140625" style="1" bestFit="1" customWidth="1"/>
    <col min="7411" max="7640" width="9.140625" style="1"/>
    <col min="7641" max="7642" width="12.42578125" style="1" customWidth="1"/>
    <col min="7643" max="7643" width="11.5703125" style="1" customWidth="1"/>
    <col min="7644" max="7644" width="14.140625" style="1" bestFit="1" customWidth="1"/>
    <col min="7645" max="7645" width="23.7109375" style="1" customWidth="1"/>
    <col min="7646" max="7646" width="22.140625" style="1" customWidth="1"/>
    <col min="7647" max="7647" width="9.28515625" style="1" customWidth="1"/>
    <col min="7648" max="7648" width="6.5703125" style="1" customWidth="1"/>
    <col min="7649" max="7649" width="15.5703125" style="1" customWidth="1"/>
    <col min="7650" max="7650" width="7.5703125" style="1" customWidth="1"/>
    <col min="7651" max="7651" width="10.5703125" style="1" customWidth="1"/>
    <col min="7652" max="7652" width="12" style="1" bestFit="1" customWidth="1"/>
    <col min="7653" max="7653" width="13.140625" style="1" customWidth="1"/>
    <col min="7654" max="7654" width="12.85546875" style="1" customWidth="1"/>
    <col min="7655" max="7655" width="12.42578125" style="1" customWidth="1"/>
    <col min="7656" max="7656" width="12.85546875" style="1" customWidth="1"/>
    <col min="7657" max="7657" width="11.140625" style="1" bestFit="1" customWidth="1"/>
    <col min="7658" max="7659" width="9.85546875" style="1" customWidth="1"/>
    <col min="7660" max="7660" width="10.7109375" style="1" customWidth="1"/>
    <col min="7661" max="7661" width="10.28515625" style="1" bestFit="1" customWidth="1"/>
    <col min="7662" max="7662" width="8.7109375" style="1" customWidth="1"/>
    <col min="7663" max="7663" width="11.28515625" style="1" bestFit="1" customWidth="1"/>
    <col min="7664" max="7664" width="9" style="1" bestFit="1" customWidth="1"/>
    <col min="7665" max="7665" width="9.85546875" style="1" bestFit="1" customWidth="1"/>
    <col min="7666" max="7666" width="6.140625" style="1" bestFit="1" customWidth="1"/>
    <col min="7667" max="7896" width="9.140625" style="1"/>
    <col min="7897" max="7898" width="12.42578125" style="1" customWidth="1"/>
    <col min="7899" max="7899" width="11.5703125" style="1" customWidth="1"/>
    <col min="7900" max="7900" width="14.140625" style="1" bestFit="1" customWidth="1"/>
    <col min="7901" max="7901" width="23.7109375" style="1" customWidth="1"/>
    <col min="7902" max="7902" width="22.140625" style="1" customWidth="1"/>
    <col min="7903" max="7903" width="9.28515625" style="1" customWidth="1"/>
    <col min="7904" max="7904" width="6.5703125" style="1" customWidth="1"/>
    <col min="7905" max="7905" width="15.5703125" style="1" customWidth="1"/>
    <col min="7906" max="7906" width="7.5703125" style="1" customWidth="1"/>
    <col min="7907" max="7907" width="10.5703125" style="1" customWidth="1"/>
    <col min="7908" max="7908" width="12" style="1" bestFit="1" customWidth="1"/>
    <col min="7909" max="7909" width="13.140625" style="1" customWidth="1"/>
    <col min="7910" max="7910" width="12.85546875" style="1" customWidth="1"/>
    <col min="7911" max="7911" width="12.42578125" style="1" customWidth="1"/>
    <col min="7912" max="7912" width="12.85546875" style="1" customWidth="1"/>
    <col min="7913" max="7913" width="11.140625" style="1" bestFit="1" customWidth="1"/>
    <col min="7914" max="7915" width="9.85546875" style="1" customWidth="1"/>
    <col min="7916" max="7916" width="10.7109375" style="1" customWidth="1"/>
    <col min="7917" max="7917" width="10.28515625" style="1" bestFit="1" customWidth="1"/>
    <col min="7918" max="7918" width="8.7109375" style="1" customWidth="1"/>
    <col min="7919" max="7919" width="11.28515625" style="1" bestFit="1" customWidth="1"/>
    <col min="7920" max="7920" width="9" style="1" bestFit="1" customWidth="1"/>
    <col min="7921" max="7921" width="9.85546875" style="1" bestFit="1" customWidth="1"/>
    <col min="7922" max="7922" width="6.140625" style="1" bestFit="1" customWidth="1"/>
    <col min="7923" max="8152" width="9.140625" style="1"/>
    <col min="8153" max="8154" width="12.42578125" style="1" customWidth="1"/>
    <col min="8155" max="8155" width="11.5703125" style="1" customWidth="1"/>
    <col min="8156" max="8156" width="14.140625" style="1" bestFit="1" customWidth="1"/>
    <col min="8157" max="8157" width="23.7109375" style="1" customWidth="1"/>
    <col min="8158" max="8158" width="22.140625" style="1" customWidth="1"/>
    <col min="8159" max="8159" width="9.28515625" style="1" customWidth="1"/>
    <col min="8160" max="8160" width="6.5703125" style="1" customWidth="1"/>
    <col min="8161" max="8161" width="15.5703125" style="1" customWidth="1"/>
    <col min="8162" max="8162" width="7.5703125" style="1" customWidth="1"/>
    <col min="8163" max="8163" width="10.5703125" style="1" customWidth="1"/>
    <col min="8164" max="8164" width="12" style="1" bestFit="1" customWidth="1"/>
    <col min="8165" max="8165" width="13.140625" style="1" customWidth="1"/>
    <col min="8166" max="8166" width="12.85546875" style="1" customWidth="1"/>
    <col min="8167" max="8167" width="12.42578125" style="1" customWidth="1"/>
    <col min="8168" max="8168" width="12.85546875" style="1" customWidth="1"/>
    <col min="8169" max="8169" width="11.140625" style="1" bestFit="1" customWidth="1"/>
    <col min="8170" max="8171" width="9.85546875" style="1" customWidth="1"/>
    <col min="8172" max="8172" width="10.7109375" style="1" customWidth="1"/>
    <col min="8173" max="8173" width="10.28515625" style="1" bestFit="1" customWidth="1"/>
    <col min="8174" max="8174" width="8.7109375" style="1" customWidth="1"/>
    <col min="8175" max="8175" width="11.28515625" style="1" bestFit="1" customWidth="1"/>
    <col min="8176" max="8176" width="9" style="1" bestFit="1" customWidth="1"/>
    <col min="8177" max="8177" width="9.85546875" style="1" bestFit="1" customWidth="1"/>
    <col min="8178" max="8178" width="6.140625" style="1" bestFit="1" customWidth="1"/>
    <col min="8179" max="8408" width="9.140625" style="1"/>
    <col min="8409" max="8410" width="12.42578125" style="1" customWidth="1"/>
    <col min="8411" max="8411" width="11.5703125" style="1" customWidth="1"/>
    <col min="8412" max="8412" width="14.140625" style="1" bestFit="1" customWidth="1"/>
    <col min="8413" max="8413" width="23.7109375" style="1" customWidth="1"/>
    <col min="8414" max="8414" width="22.140625" style="1" customWidth="1"/>
    <col min="8415" max="8415" width="9.28515625" style="1" customWidth="1"/>
    <col min="8416" max="8416" width="6.5703125" style="1" customWidth="1"/>
    <col min="8417" max="8417" width="15.5703125" style="1" customWidth="1"/>
    <col min="8418" max="8418" width="7.5703125" style="1" customWidth="1"/>
    <col min="8419" max="8419" width="10.5703125" style="1" customWidth="1"/>
    <col min="8420" max="8420" width="12" style="1" bestFit="1" customWidth="1"/>
    <col min="8421" max="8421" width="13.140625" style="1" customWidth="1"/>
    <col min="8422" max="8422" width="12.85546875" style="1" customWidth="1"/>
    <col min="8423" max="8423" width="12.42578125" style="1" customWidth="1"/>
    <col min="8424" max="8424" width="12.85546875" style="1" customWidth="1"/>
    <col min="8425" max="8425" width="11.140625" style="1" bestFit="1" customWidth="1"/>
    <col min="8426" max="8427" width="9.85546875" style="1" customWidth="1"/>
    <col min="8428" max="8428" width="10.7109375" style="1" customWidth="1"/>
    <col min="8429" max="8429" width="10.28515625" style="1" bestFit="1" customWidth="1"/>
    <col min="8430" max="8430" width="8.7109375" style="1" customWidth="1"/>
    <col min="8431" max="8431" width="11.28515625" style="1" bestFit="1" customWidth="1"/>
    <col min="8432" max="8432" width="9" style="1" bestFit="1" customWidth="1"/>
    <col min="8433" max="8433" width="9.85546875" style="1" bestFit="1" customWidth="1"/>
    <col min="8434" max="8434" width="6.140625" style="1" bestFit="1" customWidth="1"/>
    <col min="8435" max="8664" width="9.140625" style="1"/>
    <col min="8665" max="8666" width="12.42578125" style="1" customWidth="1"/>
    <col min="8667" max="8667" width="11.5703125" style="1" customWidth="1"/>
    <col min="8668" max="8668" width="14.140625" style="1" bestFit="1" customWidth="1"/>
    <col min="8669" max="8669" width="23.7109375" style="1" customWidth="1"/>
    <col min="8670" max="8670" width="22.140625" style="1" customWidth="1"/>
    <col min="8671" max="8671" width="9.28515625" style="1" customWidth="1"/>
    <col min="8672" max="8672" width="6.5703125" style="1" customWidth="1"/>
    <col min="8673" max="8673" width="15.5703125" style="1" customWidth="1"/>
    <col min="8674" max="8674" width="7.5703125" style="1" customWidth="1"/>
    <col min="8675" max="8675" width="10.5703125" style="1" customWidth="1"/>
    <col min="8676" max="8676" width="12" style="1" bestFit="1" customWidth="1"/>
    <col min="8677" max="8677" width="13.140625" style="1" customWidth="1"/>
    <col min="8678" max="8678" width="12.85546875" style="1" customWidth="1"/>
    <col min="8679" max="8679" width="12.42578125" style="1" customWidth="1"/>
    <col min="8680" max="8680" width="12.85546875" style="1" customWidth="1"/>
    <col min="8681" max="8681" width="11.140625" style="1" bestFit="1" customWidth="1"/>
    <col min="8682" max="8683" width="9.85546875" style="1" customWidth="1"/>
    <col min="8684" max="8684" width="10.7109375" style="1" customWidth="1"/>
    <col min="8685" max="8685" width="10.28515625" style="1" bestFit="1" customWidth="1"/>
    <col min="8686" max="8686" width="8.7109375" style="1" customWidth="1"/>
    <col min="8687" max="8687" width="11.28515625" style="1" bestFit="1" customWidth="1"/>
    <col min="8688" max="8688" width="9" style="1" bestFit="1" customWidth="1"/>
    <col min="8689" max="8689" width="9.85546875" style="1" bestFit="1" customWidth="1"/>
    <col min="8690" max="8690" width="6.140625" style="1" bestFit="1" customWidth="1"/>
    <col min="8691" max="8920" width="9.140625" style="1"/>
    <col min="8921" max="8922" width="12.42578125" style="1" customWidth="1"/>
    <col min="8923" max="8923" width="11.5703125" style="1" customWidth="1"/>
    <col min="8924" max="8924" width="14.140625" style="1" bestFit="1" customWidth="1"/>
    <col min="8925" max="8925" width="23.7109375" style="1" customWidth="1"/>
    <col min="8926" max="8926" width="22.140625" style="1" customWidth="1"/>
    <col min="8927" max="8927" width="9.28515625" style="1" customWidth="1"/>
    <col min="8928" max="8928" width="6.5703125" style="1" customWidth="1"/>
    <col min="8929" max="8929" width="15.5703125" style="1" customWidth="1"/>
    <col min="8930" max="8930" width="7.5703125" style="1" customWidth="1"/>
    <col min="8931" max="8931" width="10.5703125" style="1" customWidth="1"/>
    <col min="8932" max="8932" width="12" style="1" bestFit="1" customWidth="1"/>
    <col min="8933" max="8933" width="13.140625" style="1" customWidth="1"/>
    <col min="8934" max="8934" width="12.85546875" style="1" customWidth="1"/>
    <col min="8935" max="8935" width="12.42578125" style="1" customWidth="1"/>
    <col min="8936" max="8936" width="12.85546875" style="1" customWidth="1"/>
    <col min="8937" max="8937" width="11.140625" style="1" bestFit="1" customWidth="1"/>
    <col min="8938" max="8939" width="9.85546875" style="1" customWidth="1"/>
    <col min="8940" max="8940" width="10.7109375" style="1" customWidth="1"/>
    <col min="8941" max="8941" width="10.28515625" style="1" bestFit="1" customWidth="1"/>
    <col min="8942" max="8942" width="8.7109375" style="1" customWidth="1"/>
    <col min="8943" max="8943" width="11.28515625" style="1" bestFit="1" customWidth="1"/>
    <col min="8944" max="8944" width="9" style="1" bestFit="1" customWidth="1"/>
    <col min="8945" max="8945" width="9.85546875" style="1" bestFit="1" customWidth="1"/>
    <col min="8946" max="8946" width="6.140625" style="1" bestFit="1" customWidth="1"/>
    <col min="8947" max="9176" width="9.140625" style="1"/>
    <col min="9177" max="9178" width="12.42578125" style="1" customWidth="1"/>
    <col min="9179" max="9179" width="11.5703125" style="1" customWidth="1"/>
    <col min="9180" max="9180" width="14.140625" style="1" bestFit="1" customWidth="1"/>
    <col min="9181" max="9181" width="23.7109375" style="1" customWidth="1"/>
    <col min="9182" max="9182" width="22.140625" style="1" customWidth="1"/>
    <col min="9183" max="9183" width="9.28515625" style="1" customWidth="1"/>
    <col min="9184" max="9184" width="6.5703125" style="1" customWidth="1"/>
    <col min="9185" max="9185" width="15.5703125" style="1" customWidth="1"/>
    <col min="9186" max="9186" width="7.5703125" style="1" customWidth="1"/>
    <col min="9187" max="9187" width="10.5703125" style="1" customWidth="1"/>
    <col min="9188" max="9188" width="12" style="1" bestFit="1" customWidth="1"/>
    <col min="9189" max="9189" width="13.140625" style="1" customWidth="1"/>
    <col min="9190" max="9190" width="12.85546875" style="1" customWidth="1"/>
    <col min="9191" max="9191" width="12.42578125" style="1" customWidth="1"/>
    <col min="9192" max="9192" width="12.85546875" style="1" customWidth="1"/>
    <col min="9193" max="9193" width="11.140625" style="1" bestFit="1" customWidth="1"/>
    <col min="9194" max="9195" width="9.85546875" style="1" customWidth="1"/>
    <col min="9196" max="9196" width="10.7109375" style="1" customWidth="1"/>
    <col min="9197" max="9197" width="10.28515625" style="1" bestFit="1" customWidth="1"/>
    <col min="9198" max="9198" width="8.7109375" style="1" customWidth="1"/>
    <col min="9199" max="9199" width="11.28515625" style="1" bestFit="1" customWidth="1"/>
    <col min="9200" max="9200" width="9" style="1" bestFit="1" customWidth="1"/>
    <col min="9201" max="9201" width="9.85546875" style="1" bestFit="1" customWidth="1"/>
    <col min="9202" max="9202" width="6.140625" style="1" bestFit="1" customWidth="1"/>
    <col min="9203" max="9432" width="9.140625" style="1"/>
    <col min="9433" max="9434" width="12.42578125" style="1" customWidth="1"/>
    <col min="9435" max="9435" width="11.5703125" style="1" customWidth="1"/>
    <col min="9436" max="9436" width="14.140625" style="1" bestFit="1" customWidth="1"/>
    <col min="9437" max="9437" width="23.7109375" style="1" customWidth="1"/>
    <col min="9438" max="9438" width="22.140625" style="1" customWidth="1"/>
    <col min="9439" max="9439" width="9.28515625" style="1" customWidth="1"/>
    <col min="9440" max="9440" width="6.5703125" style="1" customWidth="1"/>
    <col min="9441" max="9441" width="15.5703125" style="1" customWidth="1"/>
    <col min="9442" max="9442" width="7.5703125" style="1" customWidth="1"/>
    <col min="9443" max="9443" width="10.5703125" style="1" customWidth="1"/>
    <col min="9444" max="9444" width="12" style="1" bestFit="1" customWidth="1"/>
    <col min="9445" max="9445" width="13.140625" style="1" customWidth="1"/>
    <col min="9446" max="9446" width="12.85546875" style="1" customWidth="1"/>
    <col min="9447" max="9447" width="12.42578125" style="1" customWidth="1"/>
    <col min="9448" max="9448" width="12.85546875" style="1" customWidth="1"/>
    <col min="9449" max="9449" width="11.140625" style="1" bestFit="1" customWidth="1"/>
    <col min="9450" max="9451" width="9.85546875" style="1" customWidth="1"/>
    <col min="9452" max="9452" width="10.7109375" style="1" customWidth="1"/>
    <col min="9453" max="9453" width="10.28515625" style="1" bestFit="1" customWidth="1"/>
    <col min="9454" max="9454" width="8.7109375" style="1" customWidth="1"/>
    <col min="9455" max="9455" width="11.28515625" style="1" bestFit="1" customWidth="1"/>
    <col min="9456" max="9456" width="9" style="1" bestFit="1" customWidth="1"/>
    <col min="9457" max="9457" width="9.85546875" style="1" bestFit="1" customWidth="1"/>
    <col min="9458" max="9458" width="6.140625" style="1" bestFit="1" customWidth="1"/>
    <col min="9459" max="9688" width="9.140625" style="1"/>
    <col min="9689" max="9690" width="12.42578125" style="1" customWidth="1"/>
    <col min="9691" max="9691" width="11.5703125" style="1" customWidth="1"/>
    <col min="9692" max="9692" width="14.140625" style="1" bestFit="1" customWidth="1"/>
    <col min="9693" max="9693" width="23.7109375" style="1" customWidth="1"/>
    <col min="9694" max="9694" width="22.140625" style="1" customWidth="1"/>
    <col min="9695" max="9695" width="9.28515625" style="1" customWidth="1"/>
    <col min="9696" max="9696" width="6.5703125" style="1" customWidth="1"/>
    <col min="9697" max="9697" width="15.5703125" style="1" customWidth="1"/>
    <col min="9698" max="9698" width="7.5703125" style="1" customWidth="1"/>
    <col min="9699" max="9699" width="10.5703125" style="1" customWidth="1"/>
    <col min="9700" max="9700" width="12" style="1" bestFit="1" customWidth="1"/>
    <col min="9701" max="9701" width="13.140625" style="1" customWidth="1"/>
    <col min="9702" max="9702" width="12.85546875" style="1" customWidth="1"/>
    <col min="9703" max="9703" width="12.42578125" style="1" customWidth="1"/>
    <col min="9704" max="9704" width="12.85546875" style="1" customWidth="1"/>
    <col min="9705" max="9705" width="11.140625" style="1" bestFit="1" customWidth="1"/>
    <col min="9706" max="9707" width="9.85546875" style="1" customWidth="1"/>
    <col min="9708" max="9708" width="10.7109375" style="1" customWidth="1"/>
    <col min="9709" max="9709" width="10.28515625" style="1" bestFit="1" customWidth="1"/>
    <col min="9710" max="9710" width="8.7109375" style="1" customWidth="1"/>
    <col min="9711" max="9711" width="11.28515625" style="1" bestFit="1" customWidth="1"/>
    <col min="9712" max="9712" width="9" style="1" bestFit="1" customWidth="1"/>
    <col min="9713" max="9713" width="9.85546875" style="1" bestFit="1" customWidth="1"/>
    <col min="9714" max="9714" width="6.140625" style="1" bestFit="1" customWidth="1"/>
    <col min="9715" max="9944" width="9.140625" style="1"/>
    <col min="9945" max="9946" width="12.42578125" style="1" customWidth="1"/>
    <col min="9947" max="9947" width="11.5703125" style="1" customWidth="1"/>
    <col min="9948" max="9948" width="14.140625" style="1" bestFit="1" customWidth="1"/>
    <col min="9949" max="9949" width="23.7109375" style="1" customWidth="1"/>
    <col min="9950" max="9950" width="22.140625" style="1" customWidth="1"/>
    <col min="9951" max="9951" width="9.28515625" style="1" customWidth="1"/>
    <col min="9952" max="9952" width="6.5703125" style="1" customWidth="1"/>
    <col min="9953" max="9953" width="15.5703125" style="1" customWidth="1"/>
    <col min="9954" max="9954" width="7.5703125" style="1" customWidth="1"/>
    <col min="9955" max="9955" width="10.5703125" style="1" customWidth="1"/>
    <col min="9956" max="9956" width="12" style="1" bestFit="1" customWidth="1"/>
    <col min="9957" max="9957" width="13.140625" style="1" customWidth="1"/>
    <col min="9958" max="9958" width="12.85546875" style="1" customWidth="1"/>
    <col min="9959" max="9959" width="12.42578125" style="1" customWidth="1"/>
    <col min="9960" max="9960" width="12.85546875" style="1" customWidth="1"/>
    <col min="9961" max="9961" width="11.140625" style="1" bestFit="1" customWidth="1"/>
    <col min="9962" max="9963" width="9.85546875" style="1" customWidth="1"/>
    <col min="9964" max="9964" width="10.7109375" style="1" customWidth="1"/>
    <col min="9965" max="9965" width="10.28515625" style="1" bestFit="1" customWidth="1"/>
    <col min="9966" max="9966" width="8.7109375" style="1" customWidth="1"/>
    <col min="9967" max="9967" width="11.28515625" style="1" bestFit="1" customWidth="1"/>
    <col min="9968" max="9968" width="9" style="1" bestFit="1" customWidth="1"/>
    <col min="9969" max="9969" width="9.85546875" style="1" bestFit="1" customWidth="1"/>
    <col min="9970" max="9970" width="6.140625" style="1" bestFit="1" customWidth="1"/>
    <col min="9971" max="10200" width="9.140625" style="1"/>
    <col min="10201" max="10202" width="12.42578125" style="1" customWidth="1"/>
    <col min="10203" max="10203" width="11.5703125" style="1" customWidth="1"/>
    <col min="10204" max="10204" width="14.140625" style="1" bestFit="1" customWidth="1"/>
    <col min="10205" max="10205" width="23.7109375" style="1" customWidth="1"/>
    <col min="10206" max="10206" width="22.140625" style="1" customWidth="1"/>
    <col min="10207" max="10207" width="9.28515625" style="1" customWidth="1"/>
    <col min="10208" max="10208" width="6.5703125" style="1" customWidth="1"/>
    <col min="10209" max="10209" width="15.5703125" style="1" customWidth="1"/>
    <col min="10210" max="10210" width="7.5703125" style="1" customWidth="1"/>
    <col min="10211" max="10211" width="10.5703125" style="1" customWidth="1"/>
    <col min="10212" max="10212" width="12" style="1" bestFit="1" customWidth="1"/>
    <col min="10213" max="10213" width="13.140625" style="1" customWidth="1"/>
    <col min="10214" max="10214" width="12.85546875" style="1" customWidth="1"/>
    <col min="10215" max="10215" width="12.42578125" style="1" customWidth="1"/>
    <col min="10216" max="10216" width="12.85546875" style="1" customWidth="1"/>
    <col min="10217" max="10217" width="11.140625" style="1" bestFit="1" customWidth="1"/>
    <col min="10218" max="10219" width="9.85546875" style="1" customWidth="1"/>
    <col min="10220" max="10220" width="10.7109375" style="1" customWidth="1"/>
    <col min="10221" max="10221" width="10.28515625" style="1" bestFit="1" customWidth="1"/>
    <col min="10222" max="10222" width="8.7109375" style="1" customWidth="1"/>
    <col min="10223" max="10223" width="11.28515625" style="1" bestFit="1" customWidth="1"/>
    <col min="10224" max="10224" width="9" style="1" bestFit="1" customWidth="1"/>
    <col min="10225" max="10225" width="9.85546875" style="1" bestFit="1" customWidth="1"/>
    <col min="10226" max="10226" width="6.140625" style="1" bestFit="1" customWidth="1"/>
    <col min="10227" max="10456" width="9.140625" style="1"/>
    <col min="10457" max="10458" width="12.42578125" style="1" customWidth="1"/>
    <col min="10459" max="10459" width="11.5703125" style="1" customWidth="1"/>
    <col min="10460" max="10460" width="14.140625" style="1" bestFit="1" customWidth="1"/>
    <col min="10461" max="10461" width="23.7109375" style="1" customWidth="1"/>
    <col min="10462" max="10462" width="22.140625" style="1" customWidth="1"/>
    <col min="10463" max="10463" width="9.28515625" style="1" customWidth="1"/>
    <col min="10464" max="10464" width="6.5703125" style="1" customWidth="1"/>
    <col min="10465" max="10465" width="15.5703125" style="1" customWidth="1"/>
    <col min="10466" max="10466" width="7.5703125" style="1" customWidth="1"/>
    <col min="10467" max="10467" width="10.5703125" style="1" customWidth="1"/>
    <col min="10468" max="10468" width="12" style="1" bestFit="1" customWidth="1"/>
    <col min="10469" max="10469" width="13.140625" style="1" customWidth="1"/>
    <col min="10470" max="10470" width="12.85546875" style="1" customWidth="1"/>
    <col min="10471" max="10471" width="12.42578125" style="1" customWidth="1"/>
    <col min="10472" max="10472" width="12.85546875" style="1" customWidth="1"/>
    <col min="10473" max="10473" width="11.140625" style="1" bestFit="1" customWidth="1"/>
    <col min="10474" max="10475" width="9.85546875" style="1" customWidth="1"/>
    <col min="10476" max="10476" width="10.7109375" style="1" customWidth="1"/>
    <col min="10477" max="10477" width="10.28515625" style="1" bestFit="1" customWidth="1"/>
    <col min="10478" max="10478" width="8.7109375" style="1" customWidth="1"/>
    <col min="10479" max="10479" width="11.28515625" style="1" bestFit="1" customWidth="1"/>
    <col min="10480" max="10480" width="9" style="1" bestFit="1" customWidth="1"/>
    <col min="10481" max="10481" width="9.85546875" style="1" bestFit="1" customWidth="1"/>
    <col min="10482" max="10482" width="6.140625" style="1" bestFit="1" customWidth="1"/>
    <col min="10483" max="10712" width="9.140625" style="1"/>
    <col min="10713" max="10714" width="12.42578125" style="1" customWidth="1"/>
    <col min="10715" max="10715" width="11.5703125" style="1" customWidth="1"/>
    <col min="10716" max="10716" width="14.140625" style="1" bestFit="1" customWidth="1"/>
    <col min="10717" max="10717" width="23.7109375" style="1" customWidth="1"/>
    <col min="10718" max="10718" width="22.140625" style="1" customWidth="1"/>
    <col min="10719" max="10719" width="9.28515625" style="1" customWidth="1"/>
    <col min="10720" max="10720" width="6.5703125" style="1" customWidth="1"/>
    <col min="10721" max="10721" width="15.5703125" style="1" customWidth="1"/>
    <col min="10722" max="10722" width="7.5703125" style="1" customWidth="1"/>
    <col min="10723" max="10723" width="10.5703125" style="1" customWidth="1"/>
    <col min="10724" max="10724" width="12" style="1" bestFit="1" customWidth="1"/>
    <col min="10725" max="10725" width="13.140625" style="1" customWidth="1"/>
    <col min="10726" max="10726" width="12.85546875" style="1" customWidth="1"/>
    <col min="10727" max="10727" width="12.42578125" style="1" customWidth="1"/>
    <col min="10728" max="10728" width="12.85546875" style="1" customWidth="1"/>
    <col min="10729" max="10729" width="11.140625" style="1" bestFit="1" customWidth="1"/>
    <col min="10730" max="10731" width="9.85546875" style="1" customWidth="1"/>
    <col min="10732" max="10732" width="10.7109375" style="1" customWidth="1"/>
    <col min="10733" max="10733" width="10.28515625" style="1" bestFit="1" customWidth="1"/>
    <col min="10734" max="10734" width="8.7109375" style="1" customWidth="1"/>
    <col min="10735" max="10735" width="11.28515625" style="1" bestFit="1" customWidth="1"/>
    <col min="10736" max="10736" width="9" style="1" bestFit="1" customWidth="1"/>
    <col min="10737" max="10737" width="9.85546875" style="1" bestFit="1" customWidth="1"/>
    <col min="10738" max="10738" width="6.140625" style="1" bestFit="1" customWidth="1"/>
    <col min="10739" max="10968" width="9.140625" style="1"/>
    <col min="10969" max="10970" width="12.42578125" style="1" customWidth="1"/>
    <col min="10971" max="10971" width="11.5703125" style="1" customWidth="1"/>
    <col min="10972" max="10972" width="14.140625" style="1" bestFit="1" customWidth="1"/>
    <col min="10973" max="10973" width="23.7109375" style="1" customWidth="1"/>
    <col min="10974" max="10974" width="22.140625" style="1" customWidth="1"/>
    <col min="10975" max="10975" width="9.28515625" style="1" customWidth="1"/>
    <col min="10976" max="10976" width="6.5703125" style="1" customWidth="1"/>
    <col min="10977" max="10977" width="15.5703125" style="1" customWidth="1"/>
    <col min="10978" max="10978" width="7.5703125" style="1" customWidth="1"/>
    <col min="10979" max="10979" width="10.5703125" style="1" customWidth="1"/>
    <col min="10980" max="10980" width="12" style="1" bestFit="1" customWidth="1"/>
    <col min="10981" max="10981" width="13.140625" style="1" customWidth="1"/>
    <col min="10982" max="10982" width="12.85546875" style="1" customWidth="1"/>
    <col min="10983" max="10983" width="12.42578125" style="1" customWidth="1"/>
    <col min="10984" max="10984" width="12.85546875" style="1" customWidth="1"/>
    <col min="10985" max="10985" width="11.140625" style="1" bestFit="1" customWidth="1"/>
    <col min="10986" max="10987" width="9.85546875" style="1" customWidth="1"/>
    <col min="10988" max="10988" width="10.7109375" style="1" customWidth="1"/>
    <col min="10989" max="10989" width="10.28515625" style="1" bestFit="1" customWidth="1"/>
    <col min="10990" max="10990" width="8.7109375" style="1" customWidth="1"/>
    <col min="10991" max="10991" width="11.28515625" style="1" bestFit="1" customWidth="1"/>
    <col min="10992" max="10992" width="9" style="1" bestFit="1" customWidth="1"/>
    <col min="10993" max="10993" width="9.85546875" style="1" bestFit="1" customWidth="1"/>
    <col min="10994" max="10994" width="6.140625" style="1" bestFit="1" customWidth="1"/>
    <col min="10995" max="11224" width="9.140625" style="1"/>
    <col min="11225" max="11226" width="12.42578125" style="1" customWidth="1"/>
    <col min="11227" max="11227" width="11.5703125" style="1" customWidth="1"/>
    <col min="11228" max="11228" width="14.140625" style="1" bestFit="1" customWidth="1"/>
    <col min="11229" max="11229" width="23.7109375" style="1" customWidth="1"/>
    <col min="11230" max="11230" width="22.140625" style="1" customWidth="1"/>
    <col min="11231" max="11231" width="9.28515625" style="1" customWidth="1"/>
    <col min="11232" max="11232" width="6.5703125" style="1" customWidth="1"/>
    <col min="11233" max="11233" width="15.5703125" style="1" customWidth="1"/>
    <col min="11234" max="11234" width="7.5703125" style="1" customWidth="1"/>
    <col min="11235" max="11235" width="10.5703125" style="1" customWidth="1"/>
    <col min="11236" max="11236" width="12" style="1" bestFit="1" customWidth="1"/>
    <col min="11237" max="11237" width="13.140625" style="1" customWidth="1"/>
    <col min="11238" max="11238" width="12.85546875" style="1" customWidth="1"/>
    <col min="11239" max="11239" width="12.42578125" style="1" customWidth="1"/>
    <col min="11240" max="11240" width="12.85546875" style="1" customWidth="1"/>
    <col min="11241" max="11241" width="11.140625" style="1" bestFit="1" customWidth="1"/>
    <col min="11242" max="11243" width="9.85546875" style="1" customWidth="1"/>
    <col min="11244" max="11244" width="10.7109375" style="1" customWidth="1"/>
    <col min="11245" max="11245" width="10.28515625" style="1" bestFit="1" customWidth="1"/>
    <col min="11246" max="11246" width="8.7109375" style="1" customWidth="1"/>
    <col min="11247" max="11247" width="11.28515625" style="1" bestFit="1" customWidth="1"/>
    <col min="11248" max="11248" width="9" style="1" bestFit="1" customWidth="1"/>
    <col min="11249" max="11249" width="9.85546875" style="1" bestFit="1" customWidth="1"/>
    <col min="11250" max="11250" width="6.140625" style="1" bestFit="1" customWidth="1"/>
    <col min="11251" max="11480" width="9.140625" style="1"/>
    <col min="11481" max="11482" width="12.42578125" style="1" customWidth="1"/>
    <col min="11483" max="11483" width="11.5703125" style="1" customWidth="1"/>
    <col min="11484" max="11484" width="14.140625" style="1" bestFit="1" customWidth="1"/>
    <col min="11485" max="11485" width="23.7109375" style="1" customWidth="1"/>
    <col min="11486" max="11486" width="22.140625" style="1" customWidth="1"/>
    <col min="11487" max="11487" width="9.28515625" style="1" customWidth="1"/>
    <col min="11488" max="11488" width="6.5703125" style="1" customWidth="1"/>
    <col min="11489" max="11489" width="15.5703125" style="1" customWidth="1"/>
    <col min="11490" max="11490" width="7.5703125" style="1" customWidth="1"/>
    <col min="11491" max="11491" width="10.5703125" style="1" customWidth="1"/>
    <col min="11492" max="11492" width="12" style="1" bestFit="1" customWidth="1"/>
    <col min="11493" max="11493" width="13.140625" style="1" customWidth="1"/>
    <col min="11494" max="11494" width="12.85546875" style="1" customWidth="1"/>
    <col min="11495" max="11495" width="12.42578125" style="1" customWidth="1"/>
    <col min="11496" max="11496" width="12.85546875" style="1" customWidth="1"/>
    <col min="11497" max="11497" width="11.140625" style="1" bestFit="1" customWidth="1"/>
    <col min="11498" max="11499" width="9.85546875" style="1" customWidth="1"/>
    <col min="11500" max="11500" width="10.7109375" style="1" customWidth="1"/>
    <col min="11501" max="11501" width="10.28515625" style="1" bestFit="1" customWidth="1"/>
    <col min="11502" max="11502" width="8.7109375" style="1" customWidth="1"/>
    <col min="11503" max="11503" width="11.28515625" style="1" bestFit="1" customWidth="1"/>
    <col min="11504" max="11504" width="9" style="1" bestFit="1" customWidth="1"/>
    <col min="11505" max="11505" width="9.85546875" style="1" bestFit="1" customWidth="1"/>
    <col min="11506" max="11506" width="6.140625" style="1" bestFit="1" customWidth="1"/>
    <col min="11507" max="11736" width="9.140625" style="1"/>
    <col min="11737" max="11738" width="12.42578125" style="1" customWidth="1"/>
    <col min="11739" max="11739" width="11.5703125" style="1" customWidth="1"/>
    <col min="11740" max="11740" width="14.140625" style="1" bestFit="1" customWidth="1"/>
    <col min="11741" max="11741" width="23.7109375" style="1" customWidth="1"/>
    <col min="11742" max="11742" width="22.140625" style="1" customWidth="1"/>
    <col min="11743" max="11743" width="9.28515625" style="1" customWidth="1"/>
    <col min="11744" max="11744" width="6.5703125" style="1" customWidth="1"/>
    <col min="11745" max="11745" width="15.5703125" style="1" customWidth="1"/>
    <col min="11746" max="11746" width="7.5703125" style="1" customWidth="1"/>
    <col min="11747" max="11747" width="10.5703125" style="1" customWidth="1"/>
    <col min="11748" max="11748" width="12" style="1" bestFit="1" customWidth="1"/>
    <col min="11749" max="11749" width="13.140625" style="1" customWidth="1"/>
    <col min="11750" max="11750" width="12.85546875" style="1" customWidth="1"/>
    <col min="11751" max="11751" width="12.42578125" style="1" customWidth="1"/>
    <col min="11752" max="11752" width="12.85546875" style="1" customWidth="1"/>
    <col min="11753" max="11753" width="11.140625" style="1" bestFit="1" customWidth="1"/>
    <col min="11754" max="11755" width="9.85546875" style="1" customWidth="1"/>
    <col min="11756" max="11756" width="10.7109375" style="1" customWidth="1"/>
    <col min="11757" max="11757" width="10.28515625" style="1" bestFit="1" customWidth="1"/>
    <col min="11758" max="11758" width="8.7109375" style="1" customWidth="1"/>
    <col min="11759" max="11759" width="11.28515625" style="1" bestFit="1" customWidth="1"/>
    <col min="11760" max="11760" width="9" style="1" bestFit="1" customWidth="1"/>
    <col min="11761" max="11761" width="9.85546875" style="1" bestFit="1" customWidth="1"/>
    <col min="11762" max="11762" width="6.140625" style="1" bestFit="1" customWidth="1"/>
    <col min="11763" max="11992" width="9.140625" style="1"/>
    <col min="11993" max="11994" width="12.42578125" style="1" customWidth="1"/>
    <col min="11995" max="11995" width="11.5703125" style="1" customWidth="1"/>
    <col min="11996" max="11996" width="14.140625" style="1" bestFit="1" customWidth="1"/>
    <col min="11997" max="11997" width="23.7109375" style="1" customWidth="1"/>
    <col min="11998" max="11998" width="22.140625" style="1" customWidth="1"/>
    <col min="11999" max="11999" width="9.28515625" style="1" customWidth="1"/>
    <col min="12000" max="12000" width="6.5703125" style="1" customWidth="1"/>
    <col min="12001" max="12001" width="15.5703125" style="1" customWidth="1"/>
    <col min="12002" max="12002" width="7.5703125" style="1" customWidth="1"/>
    <col min="12003" max="12003" width="10.5703125" style="1" customWidth="1"/>
    <col min="12004" max="12004" width="12" style="1" bestFit="1" customWidth="1"/>
    <col min="12005" max="12005" width="13.140625" style="1" customWidth="1"/>
    <col min="12006" max="12006" width="12.85546875" style="1" customWidth="1"/>
    <col min="12007" max="12007" width="12.42578125" style="1" customWidth="1"/>
    <col min="12008" max="12008" width="12.85546875" style="1" customWidth="1"/>
    <col min="12009" max="12009" width="11.140625" style="1" bestFit="1" customWidth="1"/>
    <col min="12010" max="12011" width="9.85546875" style="1" customWidth="1"/>
    <col min="12012" max="12012" width="10.7109375" style="1" customWidth="1"/>
    <col min="12013" max="12013" width="10.28515625" style="1" bestFit="1" customWidth="1"/>
    <col min="12014" max="12014" width="8.7109375" style="1" customWidth="1"/>
    <col min="12015" max="12015" width="11.28515625" style="1" bestFit="1" customWidth="1"/>
    <col min="12016" max="12016" width="9" style="1" bestFit="1" customWidth="1"/>
    <col min="12017" max="12017" width="9.85546875" style="1" bestFit="1" customWidth="1"/>
    <col min="12018" max="12018" width="6.140625" style="1" bestFit="1" customWidth="1"/>
    <col min="12019" max="12248" width="9.140625" style="1"/>
    <col min="12249" max="12250" width="12.42578125" style="1" customWidth="1"/>
    <col min="12251" max="12251" width="11.5703125" style="1" customWidth="1"/>
    <col min="12252" max="12252" width="14.140625" style="1" bestFit="1" customWidth="1"/>
    <col min="12253" max="12253" width="23.7109375" style="1" customWidth="1"/>
    <col min="12254" max="12254" width="22.140625" style="1" customWidth="1"/>
    <col min="12255" max="12255" width="9.28515625" style="1" customWidth="1"/>
    <col min="12256" max="12256" width="6.5703125" style="1" customWidth="1"/>
    <col min="12257" max="12257" width="15.5703125" style="1" customWidth="1"/>
    <col min="12258" max="12258" width="7.5703125" style="1" customWidth="1"/>
    <col min="12259" max="12259" width="10.5703125" style="1" customWidth="1"/>
    <col min="12260" max="12260" width="12" style="1" bestFit="1" customWidth="1"/>
    <col min="12261" max="12261" width="13.140625" style="1" customWidth="1"/>
    <col min="12262" max="12262" width="12.85546875" style="1" customWidth="1"/>
    <col min="12263" max="12263" width="12.42578125" style="1" customWidth="1"/>
    <col min="12264" max="12264" width="12.85546875" style="1" customWidth="1"/>
    <col min="12265" max="12265" width="11.140625" style="1" bestFit="1" customWidth="1"/>
    <col min="12266" max="12267" width="9.85546875" style="1" customWidth="1"/>
    <col min="12268" max="12268" width="10.7109375" style="1" customWidth="1"/>
    <col min="12269" max="12269" width="10.28515625" style="1" bestFit="1" customWidth="1"/>
    <col min="12270" max="12270" width="8.7109375" style="1" customWidth="1"/>
    <col min="12271" max="12271" width="11.28515625" style="1" bestFit="1" customWidth="1"/>
    <col min="12272" max="12272" width="9" style="1" bestFit="1" customWidth="1"/>
    <col min="12273" max="12273" width="9.85546875" style="1" bestFit="1" customWidth="1"/>
    <col min="12274" max="12274" width="6.140625" style="1" bestFit="1" customWidth="1"/>
    <col min="12275" max="12504" width="9.140625" style="1"/>
    <col min="12505" max="12506" width="12.42578125" style="1" customWidth="1"/>
    <col min="12507" max="12507" width="11.5703125" style="1" customWidth="1"/>
    <col min="12508" max="12508" width="14.140625" style="1" bestFit="1" customWidth="1"/>
    <col min="12509" max="12509" width="23.7109375" style="1" customWidth="1"/>
    <col min="12510" max="12510" width="22.140625" style="1" customWidth="1"/>
    <col min="12511" max="12511" width="9.28515625" style="1" customWidth="1"/>
    <col min="12512" max="12512" width="6.5703125" style="1" customWidth="1"/>
    <col min="12513" max="12513" width="15.5703125" style="1" customWidth="1"/>
    <col min="12514" max="12514" width="7.5703125" style="1" customWidth="1"/>
    <col min="12515" max="12515" width="10.5703125" style="1" customWidth="1"/>
    <col min="12516" max="12516" width="12" style="1" bestFit="1" customWidth="1"/>
    <col min="12517" max="12517" width="13.140625" style="1" customWidth="1"/>
    <col min="12518" max="12518" width="12.85546875" style="1" customWidth="1"/>
    <col min="12519" max="12519" width="12.42578125" style="1" customWidth="1"/>
    <col min="12520" max="12520" width="12.85546875" style="1" customWidth="1"/>
    <col min="12521" max="12521" width="11.140625" style="1" bestFit="1" customWidth="1"/>
    <col min="12522" max="12523" width="9.85546875" style="1" customWidth="1"/>
    <col min="12524" max="12524" width="10.7109375" style="1" customWidth="1"/>
    <col min="12525" max="12525" width="10.28515625" style="1" bestFit="1" customWidth="1"/>
    <col min="12526" max="12526" width="8.7109375" style="1" customWidth="1"/>
    <col min="12527" max="12527" width="11.28515625" style="1" bestFit="1" customWidth="1"/>
    <col min="12528" max="12528" width="9" style="1" bestFit="1" customWidth="1"/>
    <col min="12529" max="12529" width="9.85546875" style="1" bestFit="1" customWidth="1"/>
    <col min="12530" max="12530" width="6.140625" style="1" bestFit="1" customWidth="1"/>
    <col min="12531" max="12760" width="9.140625" style="1"/>
    <col min="12761" max="12762" width="12.42578125" style="1" customWidth="1"/>
    <col min="12763" max="12763" width="11.5703125" style="1" customWidth="1"/>
    <col min="12764" max="12764" width="14.140625" style="1" bestFit="1" customWidth="1"/>
    <col min="12765" max="12765" width="23.7109375" style="1" customWidth="1"/>
    <col min="12766" max="12766" width="22.140625" style="1" customWidth="1"/>
    <col min="12767" max="12767" width="9.28515625" style="1" customWidth="1"/>
    <col min="12768" max="12768" width="6.5703125" style="1" customWidth="1"/>
    <col min="12769" max="12769" width="15.5703125" style="1" customWidth="1"/>
    <col min="12770" max="12770" width="7.5703125" style="1" customWidth="1"/>
    <col min="12771" max="12771" width="10.5703125" style="1" customWidth="1"/>
    <col min="12772" max="12772" width="12" style="1" bestFit="1" customWidth="1"/>
    <col min="12773" max="12773" width="13.140625" style="1" customWidth="1"/>
    <col min="12774" max="12774" width="12.85546875" style="1" customWidth="1"/>
    <col min="12775" max="12775" width="12.42578125" style="1" customWidth="1"/>
    <col min="12776" max="12776" width="12.85546875" style="1" customWidth="1"/>
    <col min="12777" max="12777" width="11.140625" style="1" bestFit="1" customWidth="1"/>
    <col min="12778" max="12779" width="9.85546875" style="1" customWidth="1"/>
    <col min="12780" max="12780" width="10.7109375" style="1" customWidth="1"/>
    <col min="12781" max="12781" width="10.28515625" style="1" bestFit="1" customWidth="1"/>
    <col min="12782" max="12782" width="8.7109375" style="1" customWidth="1"/>
    <col min="12783" max="12783" width="11.28515625" style="1" bestFit="1" customWidth="1"/>
    <col min="12784" max="12784" width="9" style="1" bestFit="1" customWidth="1"/>
    <col min="12785" max="12785" width="9.85546875" style="1" bestFit="1" customWidth="1"/>
    <col min="12786" max="12786" width="6.140625" style="1" bestFit="1" customWidth="1"/>
    <col min="12787" max="13016" width="9.140625" style="1"/>
    <col min="13017" max="13018" width="12.42578125" style="1" customWidth="1"/>
    <col min="13019" max="13019" width="11.5703125" style="1" customWidth="1"/>
    <col min="13020" max="13020" width="14.140625" style="1" bestFit="1" customWidth="1"/>
    <col min="13021" max="13021" width="23.7109375" style="1" customWidth="1"/>
    <col min="13022" max="13022" width="22.140625" style="1" customWidth="1"/>
    <col min="13023" max="13023" width="9.28515625" style="1" customWidth="1"/>
    <col min="13024" max="13024" width="6.5703125" style="1" customWidth="1"/>
    <col min="13025" max="13025" width="15.5703125" style="1" customWidth="1"/>
    <col min="13026" max="13026" width="7.5703125" style="1" customWidth="1"/>
    <col min="13027" max="13027" width="10.5703125" style="1" customWidth="1"/>
    <col min="13028" max="13028" width="12" style="1" bestFit="1" customWidth="1"/>
    <col min="13029" max="13029" width="13.140625" style="1" customWidth="1"/>
    <col min="13030" max="13030" width="12.85546875" style="1" customWidth="1"/>
    <col min="13031" max="13031" width="12.42578125" style="1" customWidth="1"/>
    <col min="13032" max="13032" width="12.85546875" style="1" customWidth="1"/>
    <col min="13033" max="13033" width="11.140625" style="1" bestFit="1" customWidth="1"/>
    <col min="13034" max="13035" width="9.85546875" style="1" customWidth="1"/>
    <col min="13036" max="13036" width="10.7109375" style="1" customWidth="1"/>
    <col min="13037" max="13037" width="10.28515625" style="1" bestFit="1" customWidth="1"/>
    <col min="13038" max="13038" width="8.7109375" style="1" customWidth="1"/>
    <col min="13039" max="13039" width="11.28515625" style="1" bestFit="1" customWidth="1"/>
    <col min="13040" max="13040" width="9" style="1" bestFit="1" customWidth="1"/>
    <col min="13041" max="13041" width="9.85546875" style="1" bestFit="1" customWidth="1"/>
    <col min="13042" max="13042" width="6.140625" style="1" bestFit="1" customWidth="1"/>
    <col min="13043" max="13272" width="9.140625" style="1"/>
    <col min="13273" max="13274" width="12.42578125" style="1" customWidth="1"/>
    <col min="13275" max="13275" width="11.5703125" style="1" customWidth="1"/>
    <col min="13276" max="13276" width="14.140625" style="1" bestFit="1" customWidth="1"/>
    <col min="13277" max="13277" width="23.7109375" style="1" customWidth="1"/>
    <col min="13278" max="13278" width="22.140625" style="1" customWidth="1"/>
    <col min="13279" max="13279" width="9.28515625" style="1" customWidth="1"/>
    <col min="13280" max="13280" width="6.5703125" style="1" customWidth="1"/>
    <col min="13281" max="13281" width="15.5703125" style="1" customWidth="1"/>
    <col min="13282" max="13282" width="7.5703125" style="1" customWidth="1"/>
    <col min="13283" max="13283" width="10.5703125" style="1" customWidth="1"/>
    <col min="13284" max="13284" width="12" style="1" bestFit="1" customWidth="1"/>
    <col min="13285" max="13285" width="13.140625" style="1" customWidth="1"/>
    <col min="13286" max="13286" width="12.85546875" style="1" customWidth="1"/>
    <col min="13287" max="13287" width="12.42578125" style="1" customWidth="1"/>
    <col min="13288" max="13288" width="12.85546875" style="1" customWidth="1"/>
    <col min="13289" max="13289" width="11.140625" style="1" bestFit="1" customWidth="1"/>
    <col min="13290" max="13291" width="9.85546875" style="1" customWidth="1"/>
    <col min="13292" max="13292" width="10.7109375" style="1" customWidth="1"/>
    <col min="13293" max="13293" width="10.28515625" style="1" bestFit="1" customWidth="1"/>
    <col min="13294" max="13294" width="8.7109375" style="1" customWidth="1"/>
    <col min="13295" max="13295" width="11.28515625" style="1" bestFit="1" customWidth="1"/>
    <col min="13296" max="13296" width="9" style="1" bestFit="1" customWidth="1"/>
    <col min="13297" max="13297" width="9.85546875" style="1" bestFit="1" customWidth="1"/>
    <col min="13298" max="13298" width="6.140625" style="1" bestFit="1" customWidth="1"/>
    <col min="13299" max="13528" width="9.140625" style="1"/>
    <col min="13529" max="13530" width="12.42578125" style="1" customWidth="1"/>
    <col min="13531" max="13531" width="11.5703125" style="1" customWidth="1"/>
    <col min="13532" max="13532" width="14.140625" style="1" bestFit="1" customWidth="1"/>
    <col min="13533" max="13533" width="23.7109375" style="1" customWidth="1"/>
    <col min="13534" max="13534" width="22.140625" style="1" customWidth="1"/>
    <col min="13535" max="13535" width="9.28515625" style="1" customWidth="1"/>
    <col min="13536" max="13536" width="6.5703125" style="1" customWidth="1"/>
    <col min="13537" max="13537" width="15.5703125" style="1" customWidth="1"/>
    <col min="13538" max="13538" width="7.5703125" style="1" customWidth="1"/>
    <col min="13539" max="13539" width="10.5703125" style="1" customWidth="1"/>
    <col min="13540" max="13540" width="12" style="1" bestFit="1" customWidth="1"/>
    <col min="13541" max="13541" width="13.140625" style="1" customWidth="1"/>
    <col min="13542" max="13542" width="12.85546875" style="1" customWidth="1"/>
    <col min="13543" max="13543" width="12.42578125" style="1" customWidth="1"/>
    <col min="13544" max="13544" width="12.85546875" style="1" customWidth="1"/>
    <col min="13545" max="13545" width="11.140625" style="1" bestFit="1" customWidth="1"/>
    <col min="13546" max="13547" width="9.85546875" style="1" customWidth="1"/>
    <col min="13548" max="13548" width="10.7109375" style="1" customWidth="1"/>
    <col min="13549" max="13549" width="10.28515625" style="1" bestFit="1" customWidth="1"/>
    <col min="13550" max="13550" width="8.7109375" style="1" customWidth="1"/>
    <col min="13551" max="13551" width="11.28515625" style="1" bestFit="1" customWidth="1"/>
    <col min="13552" max="13552" width="9" style="1" bestFit="1" customWidth="1"/>
    <col min="13553" max="13553" width="9.85546875" style="1" bestFit="1" customWidth="1"/>
    <col min="13554" max="13554" width="6.140625" style="1" bestFit="1" customWidth="1"/>
    <col min="13555" max="13784" width="9.140625" style="1"/>
    <col min="13785" max="13786" width="12.42578125" style="1" customWidth="1"/>
    <col min="13787" max="13787" width="11.5703125" style="1" customWidth="1"/>
    <col min="13788" max="13788" width="14.140625" style="1" bestFit="1" customWidth="1"/>
    <col min="13789" max="13789" width="23.7109375" style="1" customWidth="1"/>
    <col min="13790" max="13790" width="22.140625" style="1" customWidth="1"/>
    <col min="13791" max="13791" width="9.28515625" style="1" customWidth="1"/>
    <col min="13792" max="13792" width="6.5703125" style="1" customWidth="1"/>
    <col min="13793" max="13793" width="15.5703125" style="1" customWidth="1"/>
    <col min="13794" max="13794" width="7.5703125" style="1" customWidth="1"/>
    <col min="13795" max="13795" width="10.5703125" style="1" customWidth="1"/>
    <col min="13796" max="13796" width="12" style="1" bestFit="1" customWidth="1"/>
    <col min="13797" max="13797" width="13.140625" style="1" customWidth="1"/>
    <col min="13798" max="13798" width="12.85546875" style="1" customWidth="1"/>
    <col min="13799" max="13799" width="12.42578125" style="1" customWidth="1"/>
    <col min="13800" max="13800" width="12.85546875" style="1" customWidth="1"/>
    <col min="13801" max="13801" width="11.140625" style="1" bestFit="1" customWidth="1"/>
    <col min="13802" max="13803" width="9.85546875" style="1" customWidth="1"/>
    <col min="13804" max="13804" width="10.7109375" style="1" customWidth="1"/>
    <col min="13805" max="13805" width="10.28515625" style="1" bestFit="1" customWidth="1"/>
    <col min="13806" max="13806" width="8.7109375" style="1" customWidth="1"/>
    <col min="13807" max="13807" width="11.28515625" style="1" bestFit="1" customWidth="1"/>
    <col min="13808" max="13808" width="9" style="1" bestFit="1" customWidth="1"/>
    <col min="13809" max="13809" width="9.85546875" style="1" bestFit="1" customWidth="1"/>
    <col min="13810" max="13810" width="6.140625" style="1" bestFit="1" customWidth="1"/>
    <col min="13811" max="14040" width="9.140625" style="1"/>
    <col min="14041" max="14042" width="12.42578125" style="1" customWidth="1"/>
    <col min="14043" max="14043" width="11.5703125" style="1" customWidth="1"/>
    <col min="14044" max="14044" width="14.140625" style="1" bestFit="1" customWidth="1"/>
    <col min="14045" max="14045" width="23.7109375" style="1" customWidth="1"/>
    <col min="14046" max="14046" width="22.140625" style="1" customWidth="1"/>
    <col min="14047" max="14047" width="9.28515625" style="1" customWidth="1"/>
    <col min="14048" max="14048" width="6.5703125" style="1" customWidth="1"/>
    <col min="14049" max="14049" width="15.5703125" style="1" customWidth="1"/>
    <col min="14050" max="14050" width="7.5703125" style="1" customWidth="1"/>
    <col min="14051" max="14051" width="10.5703125" style="1" customWidth="1"/>
    <col min="14052" max="14052" width="12" style="1" bestFit="1" customWidth="1"/>
    <col min="14053" max="14053" width="13.140625" style="1" customWidth="1"/>
    <col min="14054" max="14054" width="12.85546875" style="1" customWidth="1"/>
    <col min="14055" max="14055" width="12.42578125" style="1" customWidth="1"/>
    <col min="14056" max="14056" width="12.85546875" style="1" customWidth="1"/>
    <col min="14057" max="14057" width="11.140625" style="1" bestFit="1" customWidth="1"/>
    <col min="14058" max="14059" width="9.85546875" style="1" customWidth="1"/>
    <col min="14060" max="14060" width="10.7109375" style="1" customWidth="1"/>
    <col min="14061" max="14061" width="10.28515625" style="1" bestFit="1" customWidth="1"/>
    <col min="14062" max="14062" width="8.7109375" style="1" customWidth="1"/>
    <col min="14063" max="14063" width="11.28515625" style="1" bestFit="1" customWidth="1"/>
    <col min="14064" max="14064" width="9" style="1" bestFit="1" customWidth="1"/>
    <col min="14065" max="14065" width="9.85546875" style="1" bestFit="1" customWidth="1"/>
    <col min="14066" max="14066" width="6.140625" style="1" bestFit="1" customWidth="1"/>
    <col min="14067" max="14296" width="9.140625" style="1"/>
    <col min="14297" max="14298" width="12.42578125" style="1" customWidth="1"/>
    <col min="14299" max="14299" width="11.5703125" style="1" customWidth="1"/>
    <col min="14300" max="14300" width="14.140625" style="1" bestFit="1" customWidth="1"/>
    <col min="14301" max="14301" width="23.7109375" style="1" customWidth="1"/>
    <col min="14302" max="14302" width="22.140625" style="1" customWidth="1"/>
    <col min="14303" max="14303" width="9.28515625" style="1" customWidth="1"/>
    <col min="14304" max="14304" width="6.5703125" style="1" customWidth="1"/>
    <col min="14305" max="14305" width="15.5703125" style="1" customWidth="1"/>
    <col min="14306" max="14306" width="7.5703125" style="1" customWidth="1"/>
    <col min="14307" max="14307" width="10.5703125" style="1" customWidth="1"/>
    <col min="14308" max="14308" width="12" style="1" bestFit="1" customWidth="1"/>
    <col min="14309" max="14309" width="13.140625" style="1" customWidth="1"/>
    <col min="14310" max="14310" width="12.85546875" style="1" customWidth="1"/>
    <col min="14311" max="14311" width="12.42578125" style="1" customWidth="1"/>
    <col min="14312" max="14312" width="12.85546875" style="1" customWidth="1"/>
    <col min="14313" max="14313" width="11.140625" style="1" bestFit="1" customWidth="1"/>
    <col min="14314" max="14315" width="9.85546875" style="1" customWidth="1"/>
    <col min="14316" max="14316" width="10.7109375" style="1" customWidth="1"/>
    <col min="14317" max="14317" width="10.28515625" style="1" bestFit="1" customWidth="1"/>
    <col min="14318" max="14318" width="8.7109375" style="1" customWidth="1"/>
    <col min="14319" max="14319" width="11.28515625" style="1" bestFit="1" customWidth="1"/>
    <col min="14320" max="14320" width="9" style="1" bestFit="1" customWidth="1"/>
    <col min="14321" max="14321" width="9.85546875" style="1" bestFit="1" customWidth="1"/>
    <col min="14322" max="14322" width="6.140625" style="1" bestFit="1" customWidth="1"/>
    <col min="14323" max="14552" width="9.140625" style="1"/>
    <col min="14553" max="14554" width="12.42578125" style="1" customWidth="1"/>
    <col min="14555" max="14555" width="11.5703125" style="1" customWidth="1"/>
    <col min="14556" max="14556" width="14.140625" style="1" bestFit="1" customWidth="1"/>
    <col min="14557" max="14557" width="23.7109375" style="1" customWidth="1"/>
    <col min="14558" max="14558" width="22.140625" style="1" customWidth="1"/>
    <col min="14559" max="14559" width="9.28515625" style="1" customWidth="1"/>
    <col min="14560" max="14560" width="6.5703125" style="1" customWidth="1"/>
    <col min="14561" max="14561" width="15.5703125" style="1" customWidth="1"/>
    <col min="14562" max="14562" width="7.5703125" style="1" customWidth="1"/>
    <col min="14563" max="14563" width="10.5703125" style="1" customWidth="1"/>
    <col min="14564" max="14564" width="12" style="1" bestFit="1" customWidth="1"/>
    <col min="14565" max="14565" width="13.140625" style="1" customWidth="1"/>
    <col min="14566" max="14566" width="12.85546875" style="1" customWidth="1"/>
    <col min="14567" max="14567" width="12.42578125" style="1" customWidth="1"/>
    <col min="14568" max="14568" width="12.85546875" style="1" customWidth="1"/>
    <col min="14569" max="14569" width="11.140625" style="1" bestFit="1" customWidth="1"/>
    <col min="14570" max="14571" width="9.85546875" style="1" customWidth="1"/>
    <col min="14572" max="14572" width="10.7109375" style="1" customWidth="1"/>
    <col min="14573" max="14573" width="10.28515625" style="1" bestFit="1" customWidth="1"/>
    <col min="14574" max="14574" width="8.7109375" style="1" customWidth="1"/>
    <col min="14575" max="14575" width="11.28515625" style="1" bestFit="1" customWidth="1"/>
    <col min="14576" max="14576" width="9" style="1" bestFit="1" customWidth="1"/>
    <col min="14577" max="14577" width="9.85546875" style="1" bestFit="1" customWidth="1"/>
    <col min="14578" max="14578" width="6.140625" style="1" bestFit="1" customWidth="1"/>
    <col min="14579" max="14808" width="9.140625" style="1"/>
    <col min="14809" max="14810" width="12.42578125" style="1" customWidth="1"/>
    <col min="14811" max="14811" width="11.5703125" style="1" customWidth="1"/>
    <col min="14812" max="14812" width="14.140625" style="1" bestFit="1" customWidth="1"/>
    <col min="14813" max="14813" width="23.7109375" style="1" customWidth="1"/>
    <col min="14814" max="14814" width="22.140625" style="1" customWidth="1"/>
    <col min="14815" max="14815" width="9.28515625" style="1" customWidth="1"/>
    <col min="14816" max="14816" width="6.5703125" style="1" customWidth="1"/>
    <col min="14817" max="14817" width="15.5703125" style="1" customWidth="1"/>
    <col min="14818" max="14818" width="7.5703125" style="1" customWidth="1"/>
    <col min="14819" max="14819" width="10.5703125" style="1" customWidth="1"/>
    <col min="14820" max="14820" width="12" style="1" bestFit="1" customWidth="1"/>
    <col min="14821" max="14821" width="13.140625" style="1" customWidth="1"/>
    <col min="14822" max="14822" width="12.85546875" style="1" customWidth="1"/>
    <col min="14823" max="14823" width="12.42578125" style="1" customWidth="1"/>
    <col min="14824" max="14824" width="12.85546875" style="1" customWidth="1"/>
    <col min="14825" max="14825" width="11.140625" style="1" bestFit="1" customWidth="1"/>
    <col min="14826" max="14827" width="9.85546875" style="1" customWidth="1"/>
    <col min="14828" max="14828" width="10.7109375" style="1" customWidth="1"/>
    <col min="14829" max="14829" width="10.28515625" style="1" bestFit="1" customWidth="1"/>
    <col min="14830" max="14830" width="8.7109375" style="1" customWidth="1"/>
    <col min="14831" max="14831" width="11.28515625" style="1" bestFit="1" customWidth="1"/>
    <col min="14832" max="14832" width="9" style="1" bestFit="1" customWidth="1"/>
    <col min="14833" max="14833" width="9.85546875" style="1" bestFit="1" customWidth="1"/>
    <col min="14834" max="14834" width="6.140625" style="1" bestFit="1" customWidth="1"/>
    <col min="14835" max="15064" width="9.140625" style="1"/>
    <col min="15065" max="15066" width="12.42578125" style="1" customWidth="1"/>
    <col min="15067" max="15067" width="11.5703125" style="1" customWidth="1"/>
    <col min="15068" max="15068" width="14.140625" style="1" bestFit="1" customWidth="1"/>
    <col min="15069" max="15069" width="23.7109375" style="1" customWidth="1"/>
    <col min="15070" max="15070" width="22.140625" style="1" customWidth="1"/>
    <col min="15071" max="15071" width="9.28515625" style="1" customWidth="1"/>
    <col min="15072" max="15072" width="6.5703125" style="1" customWidth="1"/>
    <col min="15073" max="15073" width="15.5703125" style="1" customWidth="1"/>
    <col min="15074" max="15074" width="7.5703125" style="1" customWidth="1"/>
    <col min="15075" max="15075" width="10.5703125" style="1" customWidth="1"/>
    <col min="15076" max="15076" width="12" style="1" bestFit="1" customWidth="1"/>
    <col min="15077" max="15077" width="13.140625" style="1" customWidth="1"/>
    <col min="15078" max="15078" width="12.85546875" style="1" customWidth="1"/>
    <col min="15079" max="15079" width="12.42578125" style="1" customWidth="1"/>
    <col min="15080" max="15080" width="12.85546875" style="1" customWidth="1"/>
    <col min="15081" max="15081" width="11.140625" style="1" bestFit="1" customWidth="1"/>
    <col min="15082" max="15083" width="9.85546875" style="1" customWidth="1"/>
    <col min="15084" max="15084" width="10.7109375" style="1" customWidth="1"/>
    <col min="15085" max="15085" width="10.28515625" style="1" bestFit="1" customWidth="1"/>
    <col min="15086" max="15086" width="8.7109375" style="1" customWidth="1"/>
    <col min="15087" max="15087" width="11.28515625" style="1" bestFit="1" customWidth="1"/>
    <col min="15088" max="15088" width="9" style="1" bestFit="1" customWidth="1"/>
    <col min="15089" max="15089" width="9.85546875" style="1" bestFit="1" customWidth="1"/>
    <col min="15090" max="15090" width="6.140625" style="1" bestFit="1" customWidth="1"/>
    <col min="15091" max="15320" width="9.140625" style="1"/>
    <col min="15321" max="15322" width="12.42578125" style="1" customWidth="1"/>
    <col min="15323" max="15323" width="11.5703125" style="1" customWidth="1"/>
    <col min="15324" max="15324" width="14.140625" style="1" bestFit="1" customWidth="1"/>
    <col min="15325" max="15325" width="23.7109375" style="1" customWidth="1"/>
    <col min="15326" max="15326" width="22.140625" style="1" customWidth="1"/>
    <col min="15327" max="15327" width="9.28515625" style="1" customWidth="1"/>
    <col min="15328" max="15328" width="6.5703125" style="1" customWidth="1"/>
    <col min="15329" max="15329" width="15.5703125" style="1" customWidth="1"/>
    <col min="15330" max="15330" width="7.5703125" style="1" customWidth="1"/>
    <col min="15331" max="15331" width="10.5703125" style="1" customWidth="1"/>
    <col min="15332" max="15332" width="12" style="1" bestFit="1" customWidth="1"/>
    <col min="15333" max="15333" width="13.140625" style="1" customWidth="1"/>
    <col min="15334" max="15334" width="12.85546875" style="1" customWidth="1"/>
    <col min="15335" max="15335" width="12.42578125" style="1" customWidth="1"/>
    <col min="15336" max="15336" width="12.85546875" style="1" customWidth="1"/>
    <col min="15337" max="15337" width="11.140625" style="1" bestFit="1" customWidth="1"/>
    <col min="15338" max="15339" width="9.85546875" style="1" customWidth="1"/>
    <col min="15340" max="15340" width="10.7109375" style="1" customWidth="1"/>
    <col min="15341" max="15341" width="10.28515625" style="1" bestFit="1" customWidth="1"/>
    <col min="15342" max="15342" width="8.7109375" style="1" customWidth="1"/>
    <col min="15343" max="15343" width="11.28515625" style="1" bestFit="1" customWidth="1"/>
    <col min="15344" max="15344" width="9" style="1" bestFit="1" customWidth="1"/>
    <col min="15345" max="15345" width="9.85546875" style="1" bestFit="1" customWidth="1"/>
    <col min="15346" max="15346" width="6.140625" style="1" bestFit="1" customWidth="1"/>
    <col min="15347" max="15576" width="9.140625" style="1"/>
    <col min="15577" max="15578" width="12.42578125" style="1" customWidth="1"/>
    <col min="15579" max="15579" width="11.5703125" style="1" customWidth="1"/>
    <col min="15580" max="15580" width="14.140625" style="1" bestFit="1" customWidth="1"/>
    <col min="15581" max="15581" width="23.7109375" style="1" customWidth="1"/>
    <col min="15582" max="15582" width="22.140625" style="1" customWidth="1"/>
    <col min="15583" max="15583" width="9.28515625" style="1" customWidth="1"/>
    <col min="15584" max="15584" width="6.5703125" style="1" customWidth="1"/>
    <col min="15585" max="15585" width="15.5703125" style="1" customWidth="1"/>
    <col min="15586" max="15586" width="7.5703125" style="1" customWidth="1"/>
    <col min="15587" max="15587" width="10.5703125" style="1" customWidth="1"/>
    <col min="15588" max="15588" width="12" style="1" bestFit="1" customWidth="1"/>
    <col min="15589" max="15589" width="13.140625" style="1" customWidth="1"/>
    <col min="15590" max="15590" width="12.85546875" style="1" customWidth="1"/>
    <col min="15591" max="15591" width="12.42578125" style="1" customWidth="1"/>
    <col min="15592" max="15592" width="12.85546875" style="1" customWidth="1"/>
    <col min="15593" max="15593" width="11.140625" style="1" bestFit="1" customWidth="1"/>
    <col min="15594" max="15595" width="9.85546875" style="1" customWidth="1"/>
    <col min="15596" max="15596" width="10.7109375" style="1" customWidth="1"/>
    <col min="15597" max="15597" width="10.28515625" style="1" bestFit="1" customWidth="1"/>
    <col min="15598" max="15598" width="8.7109375" style="1" customWidth="1"/>
    <col min="15599" max="15599" width="11.28515625" style="1" bestFit="1" customWidth="1"/>
    <col min="15600" max="15600" width="9" style="1" bestFit="1" customWidth="1"/>
    <col min="15601" max="15601" width="9.85546875" style="1" bestFit="1" customWidth="1"/>
    <col min="15602" max="15602" width="6.140625" style="1" bestFit="1" customWidth="1"/>
    <col min="15603" max="15832" width="9.140625" style="1"/>
    <col min="15833" max="15834" width="12.42578125" style="1" customWidth="1"/>
    <col min="15835" max="15835" width="11.5703125" style="1" customWidth="1"/>
    <col min="15836" max="15836" width="14.140625" style="1" bestFit="1" customWidth="1"/>
    <col min="15837" max="15837" width="23.7109375" style="1" customWidth="1"/>
    <col min="15838" max="15838" width="22.140625" style="1" customWidth="1"/>
    <col min="15839" max="15839" width="9.28515625" style="1" customWidth="1"/>
    <col min="15840" max="15840" width="6.5703125" style="1" customWidth="1"/>
    <col min="15841" max="15841" width="15.5703125" style="1" customWidth="1"/>
    <col min="15842" max="15842" width="7.5703125" style="1" customWidth="1"/>
    <col min="15843" max="15843" width="10.5703125" style="1" customWidth="1"/>
    <col min="15844" max="15844" width="12" style="1" bestFit="1" customWidth="1"/>
    <col min="15845" max="15845" width="13.140625" style="1" customWidth="1"/>
    <col min="15846" max="15846" width="12.85546875" style="1" customWidth="1"/>
    <col min="15847" max="15847" width="12.42578125" style="1" customWidth="1"/>
    <col min="15848" max="15848" width="12.85546875" style="1" customWidth="1"/>
    <col min="15849" max="15849" width="11.140625" style="1" bestFit="1" customWidth="1"/>
    <col min="15850" max="15851" width="9.85546875" style="1" customWidth="1"/>
    <col min="15852" max="15852" width="10.7109375" style="1" customWidth="1"/>
    <col min="15853" max="15853" width="10.28515625" style="1" bestFit="1" customWidth="1"/>
    <col min="15854" max="15854" width="8.7109375" style="1" customWidth="1"/>
    <col min="15855" max="15855" width="11.28515625" style="1" bestFit="1" customWidth="1"/>
    <col min="15856" max="15856" width="9" style="1" bestFit="1" customWidth="1"/>
    <col min="15857" max="15857" width="9.85546875" style="1" bestFit="1" customWidth="1"/>
    <col min="15858" max="15858" width="6.140625" style="1" bestFit="1" customWidth="1"/>
    <col min="15859" max="16088" width="9.140625" style="1"/>
    <col min="16089" max="16090" width="12.42578125" style="1" customWidth="1"/>
    <col min="16091" max="16091" width="11.5703125" style="1" customWidth="1"/>
    <col min="16092" max="16092" width="14.140625" style="1" bestFit="1" customWidth="1"/>
    <col min="16093" max="16093" width="23.7109375" style="1" customWidth="1"/>
    <col min="16094" max="16094" width="22.140625" style="1" customWidth="1"/>
    <col min="16095" max="16095" width="9.28515625" style="1" customWidth="1"/>
    <col min="16096" max="16096" width="6.5703125" style="1" customWidth="1"/>
    <col min="16097" max="16097" width="15.5703125" style="1" customWidth="1"/>
    <col min="16098" max="16098" width="7.5703125" style="1" customWidth="1"/>
    <col min="16099" max="16099" width="10.5703125" style="1" customWidth="1"/>
    <col min="16100" max="16100" width="12" style="1" bestFit="1" customWidth="1"/>
    <col min="16101" max="16101" width="13.140625" style="1" customWidth="1"/>
    <col min="16102" max="16102" width="12.85546875" style="1" customWidth="1"/>
    <col min="16103" max="16103" width="12.42578125" style="1" customWidth="1"/>
    <col min="16104" max="16104" width="12.85546875" style="1" customWidth="1"/>
    <col min="16105" max="16105" width="11.140625" style="1" bestFit="1" customWidth="1"/>
    <col min="16106" max="16107" width="9.85546875" style="1" customWidth="1"/>
    <col min="16108" max="16108" width="10.7109375" style="1" customWidth="1"/>
    <col min="16109" max="16109" width="10.28515625" style="1" bestFit="1" customWidth="1"/>
    <col min="16110" max="16110" width="8.7109375" style="1" customWidth="1"/>
    <col min="16111" max="16111" width="11.28515625" style="1" bestFit="1" customWidth="1"/>
    <col min="16112" max="16112" width="9" style="1" bestFit="1" customWidth="1"/>
    <col min="16113" max="16113" width="9.85546875" style="1" bestFit="1" customWidth="1"/>
    <col min="16114" max="16114" width="6.140625" style="1" bestFit="1" customWidth="1"/>
    <col min="16115" max="16384" width="9.140625" style="1"/>
  </cols>
  <sheetData>
    <row r="1" spans="1:23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0.25" x14ac:dyDescent="0.3">
      <c r="A2" s="37" t="s">
        <v>114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0.25" x14ac:dyDescent="0.3">
      <c r="A3" s="37" t="s">
        <v>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20.25" x14ac:dyDescent="0.3">
      <c r="A4" s="37" t="s">
        <v>115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20.25" x14ac:dyDescent="0.3">
      <c r="A5" s="37" t="s">
        <v>116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ht="20.25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20.25" x14ac:dyDescent="0.3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s="7" customFormat="1" ht="20.25" x14ac:dyDescent="0.2">
      <c r="A8" s="38" t="s">
        <v>118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20.25" x14ac:dyDescent="0.3">
      <c r="A9" s="4" t="s">
        <v>121</v>
      </c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0" customFormat="1" ht="50.1" customHeight="1" x14ac:dyDescent="0.2">
      <c r="A10" s="34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 t="s">
        <v>66</v>
      </c>
      <c r="L10" s="34"/>
      <c r="M10" s="34"/>
      <c r="N10" s="34"/>
      <c r="O10" s="34" t="s">
        <v>3</v>
      </c>
      <c r="P10" s="34"/>
      <c r="Q10" s="34"/>
      <c r="R10" s="34"/>
      <c r="S10" s="34"/>
      <c r="T10" s="34"/>
      <c r="U10" s="34"/>
      <c r="V10" s="34"/>
      <c r="W10" s="34"/>
    </row>
    <row r="11" spans="1:23" s="10" customFormat="1" ht="50.1" customHeight="1" x14ac:dyDescent="0.2">
      <c r="A11" s="8" t="s">
        <v>4</v>
      </c>
      <c r="B11" s="8"/>
      <c r="C11" s="34" t="s">
        <v>67</v>
      </c>
      <c r="D11" s="34" t="s">
        <v>68</v>
      </c>
      <c r="E11" s="34" t="s">
        <v>69</v>
      </c>
      <c r="F11" s="34"/>
      <c r="G11" s="34" t="s">
        <v>6</v>
      </c>
      <c r="H11" s="8" t="s">
        <v>7</v>
      </c>
      <c r="I11" s="8"/>
      <c r="J11" s="34" t="s">
        <v>8</v>
      </c>
      <c r="K11" s="8" t="s">
        <v>70</v>
      </c>
      <c r="L11" s="8" t="s">
        <v>1</v>
      </c>
      <c r="M11" s="8" t="s">
        <v>2</v>
      </c>
      <c r="N11" s="8" t="s">
        <v>71</v>
      </c>
      <c r="O11" s="8" t="s">
        <v>72</v>
      </c>
      <c r="P11" s="8"/>
      <c r="Q11" s="8"/>
      <c r="R11" s="8" t="s">
        <v>73</v>
      </c>
      <c r="S11" s="8"/>
      <c r="T11" s="8"/>
      <c r="U11" s="34" t="s">
        <v>74</v>
      </c>
      <c r="V11" s="34"/>
      <c r="W11" s="34"/>
    </row>
    <row r="12" spans="1:23" s="10" customFormat="1" ht="50.1" customHeight="1" x14ac:dyDescent="0.2">
      <c r="A12" s="8" t="s">
        <v>14</v>
      </c>
      <c r="B12" s="8" t="s">
        <v>5</v>
      </c>
      <c r="C12" s="34"/>
      <c r="D12" s="34"/>
      <c r="E12" s="11" t="s">
        <v>12</v>
      </c>
      <c r="F12" s="11" t="s">
        <v>13</v>
      </c>
      <c r="G12" s="34"/>
      <c r="H12" s="8" t="s">
        <v>14</v>
      </c>
      <c r="I12" s="8" t="s">
        <v>5</v>
      </c>
      <c r="J12" s="34"/>
      <c r="K12" s="8" t="s">
        <v>75</v>
      </c>
      <c r="L12" s="8" t="s">
        <v>76</v>
      </c>
      <c r="M12" s="8" t="s">
        <v>77</v>
      </c>
      <c r="N12" s="8" t="s">
        <v>78</v>
      </c>
      <c r="O12" s="8" t="s">
        <v>9</v>
      </c>
      <c r="P12" s="8" t="s">
        <v>10</v>
      </c>
      <c r="Q12" s="8" t="s">
        <v>11</v>
      </c>
      <c r="R12" s="8" t="s">
        <v>9</v>
      </c>
      <c r="S12" s="8" t="s">
        <v>10</v>
      </c>
      <c r="T12" s="8" t="s">
        <v>11</v>
      </c>
      <c r="U12" s="8" t="s">
        <v>9</v>
      </c>
      <c r="V12" s="8" t="s">
        <v>10</v>
      </c>
      <c r="W12" s="8" t="s">
        <v>11</v>
      </c>
    </row>
    <row r="13" spans="1:23" s="20" customFormat="1" ht="50.1" customHeight="1" x14ac:dyDescent="0.2">
      <c r="A13" s="35" t="s">
        <v>79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s="20" customFormat="1" ht="50.1" customHeight="1" x14ac:dyDescent="0.2">
      <c r="A14" s="12" t="s">
        <v>15</v>
      </c>
      <c r="B14" s="13" t="s">
        <v>16</v>
      </c>
      <c r="C14" s="12" t="s">
        <v>17</v>
      </c>
      <c r="D14" s="12" t="s">
        <v>23</v>
      </c>
      <c r="E14" s="13" t="s">
        <v>19</v>
      </c>
      <c r="F14" s="13" t="s">
        <v>86</v>
      </c>
      <c r="G14" s="12" t="s">
        <v>20</v>
      </c>
      <c r="H14" s="12">
        <v>100</v>
      </c>
      <c r="I14" s="13" t="s">
        <v>21</v>
      </c>
      <c r="J14" s="12">
        <v>1</v>
      </c>
      <c r="K14" s="21">
        <v>811436486.63</v>
      </c>
      <c r="L14" s="21">
        <v>-27365293.099999905</v>
      </c>
      <c r="M14" s="21">
        <v>0</v>
      </c>
      <c r="N14" s="22">
        <f t="shared" ref="N14:N21" si="0">K14+L14-M14</f>
        <v>784071193.53000009</v>
      </c>
      <c r="O14" s="21">
        <v>498574230.24000001</v>
      </c>
      <c r="P14" s="21">
        <v>498574230.24000001</v>
      </c>
      <c r="Q14" s="21">
        <v>451064111.09999996</v>
      </c>
      <c r="R14" s="23">
        <v>269340458.38999999</v>
      </c>
      <c r="S14" s="23">
        <v>269340458.38999999</v>
      </c>
      <c r="T14" s="23">
        <v>245308735.54999998</v>
      </c>
      <c r="U14" s="21"/>
      <c r="V14" s="21"/>
      <c r="W14" s="21"/>
    </row>
    <row r="15" spans="1:23" s="20" customFormat="1" ht="50.1" customHeight="1" x14ac:dyDescent="0.2">
      <c r="A15" s="12" t="s">
        <v>15</v>
      </c>
      <c r="B15" s="13" t="s">
        <v>16</v>
      </c>
      <c r="C15" s="12" t="s">
        <v>17</v>
      </c>
      <c r="D15" s="12" t="s">
        <v>23</v>
      </c>
      <c r="E15" s="13" t="s">
        <v>19</v>
      </c>
      <c r="F15" s="13" t="s">
        <v>86</v>
      </c>
      <c r="G15" s="12" t="s">
        <v>20</v>
      </c>
      <c r="H15" s="12">
        <v>196</v>
      </c>
      <c r="I15" s="13" t="s">
        <v>122</v>
      </c>
      <c r="J15" s="12">
        <v>1</v>
      </c>
      <c r="K15" s="21">
        <v>43781752.159999996</v>
      </c>
      <c r="L15" s="21">
        <v>0</v>
      </c>
      <c r="M15" s="21">
        <v>0</v>
      </c>
      <c r="N15" s="22">
        <f t="shared" si="0"/>
        <v>43781752.159999996</v>
      </c>
      <c r="O15" s="21">
        <v>28704707.129999999</v>
      </c>
      <c r="P15" s="21">
        <v>28704707.129999999</v>
      </c>
      <c r="Q15" s="21">
        <v>27724100.990000002</v>
      </c>
      <c r="R15" s="23">
        <v>13851264.75</v>
      </c>
      <c r="S15" s="23">
        <v>13851264.75</v>
      </c>
      <c r="T15" s="23">
        <v>10142038.700000001</v>
      </c>
      <c r="U15" s="21"/>
      <c r="V15" s="21"/>
      <c r="W15" s="21"/>
    </row>
    <row r="16" spans="1:23" s="20" customFormat="1" ht="50.1" customHeight="1" x14ac:dyDescent="0.2">
      <c r="A16" s="12" t="s">
        <v>15</v>
      </c>
      <c r="B16" s="13" t="s">
        <v>16</v>
      </c>
      <c r="C16" s="12" t="s">
        <v>17</v>
      </c>
      <c r="D16" s="12" t="s">
        <v>23</v>
      </c>
      <c r="E16" s="13" t="s">
        <v>19</v>
      </c>
      <c r="F16" s="13" t="s">
        <v>86</v>
      </c>
      <c r="G16" s="12" t="s">
        <v>20</v>
      </c>
      <c r="H16" s="12">
        <v>240</v>
      </c>
      <c r="I16" s="13" t="s">
        <v>22</v>
      </c>
      <c r="J16" s="12">
        <v>1</v>
      </c>
      <c r="K16" s="21">
        <v>7504821.9100000001</v>
      </c>
      <c r="L16" s="21">
        <v>7764000</v>
      </c>
      <c r="M16" s="21">
        <v>0</v>
      </c>
      <c r="N16" s="24">
        <f t="shared" si="0"/>
        <v>15268821.91</v>
      </c>
      <c r="O16" s="21">
        <v>7345913.8899999997</v>
      </c>
      <c r="P16" s="21">
        <v>7345913.8899999997</v>
      </c>
      <c r="Q16" s="21">
        <v>7321933.8099999996</v>
      </c>
      <c r="R16" s="23">
        <v>7594051.3300000001</v>
      </c>
      <c r="S16" s="23">
        <v>7594051.3300000001</v>
      </c>
      <c r="T16" s="23">
        <v>7553063</v>
      </c>
      <c r="U16" s="21"/>
      <c r="V16" s="21"/>
      <c r="W16" s="21"/>
    </row>
    <row r="17" spans="1:23" s="20" customFormat="1" ht="50.1" customHeight="1" x14ac:dyDescent="0.2">
      <c r="A17" s="12" t="s">
        <v>15</v>
      </c>
      <c r="B17" s="13" t="s">
        <v>16</v>
      </c>
      <c r="C17" s="12" t="s">
        <v>17</v>
      </c>
      <c r="D17" s="12" t="s">
        <v>23</v>
      </c>
      <c r="E17" s="13" t="s">
        <v>19</v>
      </c>
      <c r="F17" s="13" t="s">
        <v>86</v>
      </c>
      <c r="G17" s="12" t="s">
        <v>20</v>
      </c>
      <c r="H17" s="12">
        <v>300</v>
      </c>
      <c r="I17" s="13" t="s">
        <v>112</v>
      </c>
      <c r="J17" s="12">
        <v>1</v>
      </c>
      <c r="K17" s="21">
        <v>0</v>
      </c>
      <c r="L17" s="21">
        <v>879551.29</v>
      </c>
      <c r="M17" s="21">
        <v>0</v>
      </c>
      <c r="N17" s="24">
        <f t="shared" si="0"/>
        <v>879551.29</v>
      </c>
      <c r="O17" s="21">
        <v>0</v>
      </c>
      <c r="P17" s="21">
        <v>0</v>
      </c>
      <c r="Q17" s="21">
        <v>0</v>
      </c>
      <c r="R17" s="23">
        <v>0</v>
      </c>
      <c r="S17" s="23">
        <v>0</v>
      </c>
      <c r="T17" s="23">
        <v>0</v>
      </c>
      <c r="U17" s="21"/>
      <c r="V17" s="21"/>
      <c r="W17" s="21"/>
    </row>
    <row r="18" spans="1:23" s="20" customFormat="1" ht="50.1" customHeight="1" x14ac:dyDescent="0.2">
      <c r="A18" s="12" t="s">
        <v>15</v>
      </c>
      <c r="B18" s="13" t="s">
        <v>16</v>
      </c>
      <c r="C18" s="12" t="s">
        <v>17</v>
      </c>
      <c r="D18" s="12" t="s">
        <v>23</v>
      </c>
      <c r="E18" s="13" t="s">
        <v>19</v>
      </c>
      <c r="F18" s="13" t="s">
        <v>86</v>
      </c>
      <c r="G18" s="12" t="s">
        <v>20</v>
      </c>
      <c r="H18" s="12">
        <v>396</v>
      </c>
      <c r="I18" s="13" t="s">
        <v>123</v>
      </c>
      <c r="J18" s="12">
        <v>1</v>
      </c>
      <c r="K18" s="21">
        <v>0</v>
      </c>
      <c r="L18" s="21">
        <v>340482.25</v>
      </c>
      <c r="M18" s="21">
        <v>0</v>
      </c>
      <c r="N18" s="22">
        <f t="shared" si="0"/>
        <v>340482.25</v>
      </c>
      <c r="O18" s="21">
        <v>93859.37</v>
      </c>
      <c r="P18" s="21">
        <v>93859.37</v>
      </c>
      <c r="Q18" s="21">
        <v>83754.91</v>
      </c>
      <c r="R18" s="23">
        <v>238959.09</v>
      </c>
      <c r="S18" s="23">
        <v>238959.09</v>
      </c>
      <c r="T18" s="23">
        <v>237935.87</v>
      </c>
      <c r="U18" s="21"/>
      <c r="V18" s="21"/>
      <c r="W18" s="21"/>
    </row>
    <row r="19" spans="1:23" s="20" customFormat="1" ht="50.1" customHeight="1" x14ac:dyDescent="0.2">
      <c r="A19" s="12" t="s">
        <v>15</v>
      </c>
      <c r="B19" s="13" t="s">
        <v>16</v>
      </c>
      <c r="C19" s="12" t="s">
        <v>31</v>
      </c>
      <c r="D19" s="12" t="s">
        <v>32</v>
      </c>
      <c r="E19" s="13" t="s">
        <v>33</v>
      </c>
      <c r="F19" s="13" t="s">
        <v>89</v>
      </c>
      <c r="G19" s="12" t="s">
        <v>34</v>
      </c>
      <c r="H19" s="12">
        <v>100</v>
      </c>
      <c r="I19" s="13" t="s">
        <v>21</v>
      </c>
      <c r="J19" s="12">
        <v>1</v>
      </c>
      <c r="K19" s="21">
        <v>3000000</v>
      </c>
      <c r="L19" s="21">
        <v>48723829.289999999</v>
      </c>
      <c r="M19" s="21">
        <v>0</v>
      </c>
      <c r="N19" s="22">
        <f t="shared" si="0"/>
        <v>51723829.289999999</v>
      </c>
      <c r="O19" s="21">
        <v>4343934.55</v>
      </c>
      <c r="P19" s="21">
        <v>4343934.55</v>
      </c>
      <c r="Q19" s="21">
        <v>3963147.41</v>
      </c>
      <c r="R19" s="23">
        <v>46804755.510000005</v>
      </c>
      <c r="S19" s="23">
        <v>46804755.510000005</v>
      </c>
      <c r="T19" s="23">
        <v>40562637.909999996</v>
      </c>
      <c r="U19" s="21"/>
      <c r="V19" s="21"/>
      <c r="W19" s="21"/>
    </row>
    <row r="20" spans="1:23" s="20" customFormat="1" ht="50.1" customHeight="1" x14ac:dyDescent="0.2">
      <c r="A20" s="12" t="s">
        <v>15</v>
      </c>
      <c r="B20" s="13" t="s">
        <v>16</v>
      </c>
      <c r="C20" s="12" t="s">
        <v>31</v>
      </c>
      <c r="D20" s="12" t="s">
        <v>32</v>
      </c>
      <c r="E20" s="13" t="s">
        <v>33</v>
      </c>
      <c r="F20" s="13" t="s">
        <v>89</v>
      </c>
      <c r="G20" s="12" t="s">
        <v>34</v>
      </c>
      <c r="H20" s="12">
        <v>115</v>
      </c>
      <c r="I20" s="13" t="s">
        <v>35</v>
      </c>
      <c r="J20" s="12">
        <v>1</v>
      </c>
      <c r="K20" s="21">
        <v>174912822.84999999</v>
      </c>
      <c r="L20" s="21">
        <v>0</v>
      </c>
      <c r="M20" s="21">
        <v>0</v>
      </c>
      <c r="N20" s="22">
        <f t="shared" si="0"/>
        <v>174912822.84999999</v>
      </c>
      <c r="O20" s="21">
        <v>89215381.49000001</v>
      </c>
      <c r="P20" s="21">
        <v>89215381.49000001</v>
      </c>
      <c r="Q20" s="21">
        <v>81388223.379999995</v>
      </c>
      <c r="R20" s="23">
        <v>74009596.159999996</v>
      </c>
      <c r="S20" s="23">
        <v>74009596.159999996</v>
      </c>
      <c r="T20" s="23">
        <v>67946244.88000001</v>
      </c>
      <c r="U20" s="21"/>
      <c r="V20" s="21"/>
      <c r="W20" s="21"/>
    </row>
    <row r="21" spans="1:23" s="20" customFormat="1" ht="50.1" customHeight="1" x14ac:dyDescent="0.2">
      <c r="A21" s="12" t="s">
        <v>15</v>
      </c>
      <c r="B21" s="13" t="s">
        <v>16</v>
      </c>
      <c r="C21" s="12" t="s">
        <v>31</v>
      </c>
      <c r="D21" s="12" t="s">
        <v>32</v>
      </c>
      <c r="E21" s="13" t="s">
        <v>33</v>
      </c>
      <c r="F21" s="13" t="s">
        <v>89</v>
      </c>
      <c r="G21" s="12" t="s">
        <v>34</v>
      </c>
      <c r="H21" s="12">
        <v>315</v>
      </c>
      <c r="I21" s="13" t="s">
        <v>119</v>
      </c>
      <c r="J21" s="12">
        <v>1</v>
      </c>
      <c r="K21" s="21">
        <v>0</v>
      </c>
      <c r="L21" s="21">
        <v>2608732.7599999998</v>
      </c>
      <c r="M21" s="21">
        <v>0</v>
      </c>
      <c r="N21" s="22">
        <f t="shared" si="0"/>
        <v>2608732.7599999998</v>
      </c>
      <c r="O21" s="21">
        <v>2000062.58</v>
      </c>
      <c r="P21" s="21">
        <v>2000062.58</v>
      </c>
      <c r="Q21" s="21">
        <v>2000062.58</v>
      </c>
      <c r="R21" s="23">
        <v>607670.17999999993</v>
      </c>
      <c r="S21" s="23">
        <v>607670.17999999993</v>
      </c>
      <c r="T21" s="23">
        <v>607670.17999999993</v>
      </c>
      <c r="U21" s="21"/>
      <c r="V21" s="21"/>
      <c r="W21" s="21"/>
    </row>
    <row r="22" spans="1:23" s="20" customFormat="1" ht="60" x14ac:dyDescent="0.2">
      <c r="A22" s="12" t="s">
        <v>15</v>
      </c>
      <c r="B22" s="13" t="s">
        <v>16</v>
      </c>
      <c r="C22" s="12" t="s">
        <v>31</v>
      </c>
      <c r="D22" s="12" t="s">
        <v>36</v>
      </c>
      <c r="E22" s="13" t="s">
        <v>33</v>
      </c>
      <c r="F22" s="13" t="s">
        <v>90</v>
      </c>
      <c r="G22" s="12" t="s">
        <v>34</v>
      </c>
      <c r="H22" s="12">
        <v>100</v>
      </c>
      <c r="I22" s="13" t="s">
        <v>21</v>
      </c>
      <c r="J22" s="12">
        <v>1</v>
      </c>
      <c r="K22" s="21">
        <v>22657446.280000001</v>
      </c>
      <c r="L22" s="21">
        <v>-800000</v>
      </c>
      <c r="M22" s="21">
        <v>0</v>
      </c>
      <c r="N22" s="22">
        <f t="shared" ref="N22" si="1">K22+L22-M22</f>
        <v>21857446.280000001</v>
      </c>
      <c r="O22" s="21">
        <v>9896622.6599999983</v>
      </c>
      <c r="P22" s="21">
        <v>9896622.6599999983</v>
      </c>
      <c r="Q22" s="21">
        <v>9045439.4800000004</v>
      </c>
      <c r="R22" s="23">
        <v>11547574.26</v>
      </c>
      <c r="S22" s="23">
        <v>11547574.26</v>
      </c>
      <c r="T22" s="23">
        <v>10547160.92</v>
      </c>
      <c r="U22" s="21"/>
      <c r="V22" s="21"/>
      <c r="W22" s="21"/>
    </row>
    <row r="23" spans="1:23" s="20" customFormat="1" ht="50.1" customHeight="1" x14ac:dyDescent="0.2">
      <c r="A23" s="33" t="s">
        <v>80</v>
      </c>
      <c r="B23" s="33"/>
      <c r="C23" s="33"/>
      <c r="D23" s="33"/>
      <c r="E23" s="33"/>
      <c r="F23" s="33"/>
      <c r="G23" s="33"/>
      <c r="H23" s="33"/>
      <c r="I23" s="33"/>
      <c r="J23" s="33"/>
      <c r="K23" s="22">
        <f t="shared" ref="K23:W23" si="2">SUM(K14:K22)</f>
        <v>1063293329.8299999</v>
      </c>
      <c r="L23" s="22">
        <f t="shared" si="2"/>
        <v>32151302.490000091</v>
      </c>
      <c r="M23" s="22">
        <f t="shared" si="2"/>
        <v>0</v>
      </c>
      <c r="N23" s="22">
        <f t="shared" si="2"/>
        <v>1095444632.3199999</v>
      </c>
      <c r="O23" s="22">
        <f t="shared" si="2"/>
        <v>640174711.90999997</v>
      </c>
      <c r="P23" s="22">
        <f t="shared" si="2"/>
        <v>640174711.90999997</v>
      </c>
      <c r="Q23" s="22">
        <f t="shared" si="2"/>
        <v>582590773.66000009</v>
      </c>
      <c r="R23" s="25">
        <f t="shared" si="2"/>
        <v>423994329.6699999</v>
      </c>
      <c r="S23" s="25">
        <f t="shared" si="2"/>
        <v>423994329.6699999</v>
      </c>
      <c r="T23" s="25">
        <f t="shared" si="2"/>
        <v>382905487.00999999</v>
      </c>
      <c r="U23" s="22">
        <f t="shared" si="2"/>
        <v>0</v>
      </c>
      <c r="V23" s="22">
        <f t="shared" si="2"/>
        <v>0</v>
      </c>
      <c r="W23" s="22">
        <f t="shared" si="2"/>
        <v>0</v>
      </c>
    </row>
    <row r="24" spans="1:23" s="20" customFormat="1" ht="50.1" customHeight="1" x14ac:dyDescent="0.2">
      <c r="A24" s="35" t="s">
        <v>81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s="20" customFormat="1" ht="50.1" customHeight="1" x14ac:dyDescent="0.2">
      <c r="A25" s="12" t="s">
        <v>15</v>
      </c>
      <c r="B25" s="13" t="s">
        <v>16</v>
      </c>
      <c r="C25" s="12" t="s">
        <v>17</v>
      </c>
      <c r="D25" s="12" t="s">
        <v>18</v>
      </c>
      <c r="E25" s="13" t="s">
        <v>19</v>
      </c>
      <c r="F25" s="13" t="s">
        <v>85</v>
      </c>
      <c r="G25" s="12" t="s">
        <v>20</v>
      </c>
      <c r="H25" s="12">
        <v>100</v>
      </c>
      <c r="I25" s="13" t="s">
        <v>21</v>
      </c>
      <c r="J25" s="12">
        <v>3</v>
      </c>
      <c r="K25" s="21">
        <v>31419452.010000002</v>
      </c>
      <c r="L25" s="21">
        <v>-4062000</v>
      </c>
      <c r="M25" s="21">
        <v>0</v>
      </c>
      <c r="N25" s="22">
        <f t="shared" ref="N25:N32" si="3">K25+L25-M25</f>
        <v>27357452.010000002</v>
      </c>
      <c r="O25" s="21">
        <v>23553929.780000001</v>
      </c>
      <c r="P25" s="21">
        <v>23069595.640000001</v>
      </c>
      <c r="Q25" s="21">
        <v>23007863.969999995</v>
      </c>
      <c r="R25" s="23">
        <v>3063417.11</v>
      </c>
      <c r="S25" s="23">
        <v>3021634.68</v>
      </c>
      <c r="T25" s="23">
        <v>3021634.68</v>
      </c>
      <c r="U25" s="21"/>
      <c r="V25" s="21"/>
      <c r="W25" s="21"/>
    </row>
    <row r="26" spans="1:23" s="20" customFormat="1" ht="50.1" customHeight="1" x14ac:dyDescent="0.2">
      <c r="A26" s="12" t="s">
        <v>15</v>
      </c>
      <c r="B26" s="13" t="s">
        <v>16</v>
      </c>
      <c r="C26" s="12" t="s">
        <v>17</v>
      </c>
      <c r="D26" s="12" t="s">
        <v>18</v>
      </c>
      <c r="E26" s="13" t="s">
        <v>19</v>
      </c>
      <c r="F26" s="13" t="s">
        <v>85</v>
      </c>
      <c r="G26" s="12" t="s">
        <v>20</v>
      </c>
      <c r="H26" s="12">
        <v>240</v>
      </c>
      <c r="I26" s="13" t="s">
        <v>22</v>
      </c>
      <c r="J26" s="12">
        <v>3</v>
      </c>
      <c r="K26" s="21">
        <v>860500</v>
      </c>
      <c r="L26" s="21">
        <v>-714000</v>
      </c>
      <c r="M26" s="21">
        <v>0</v>
      </c>
      <c r="N26" s="22">
        <f t="shared" si="3"/>
        <v>146500</v>
      </c>
      <c r="O26" s="21">
        <v>0</v>
      </c>
      <c r="P26" s="21">
        <v>0</v>
      </c>
      <c r="Q26" s="21">
        <v>0</v>
      </c>
      <c r="R26" s="23">
        <v>138749.34</v>
      </c>
      <c r="S26" s="23">
        <v>138749.34</v>
      </c>
      <c r="T26" s="23">
        <v>138749.34</v>
      </c>
      <c r="U26" s="21"/>
      <c r="V26" s="21"/>
      <c r="W26" s="21"/>
    </row>
    <row r="27" spans="1:23" s="20" customFormat="1" ht="50.1" customHeight="1" x14ac:dyDescent="0.2">
      <c r="A27" s="12" t="s">
        <v>15</v>
      </c>
      <c r="B27" s="13" t="s">
        <v>16</v>
      </c>
      <c r="C27" s="12" t="s">
        <v>17</v>
      </c>
      <c r="D27" s="12" t="s">
        <v>26</v>
      </c>
      <c r="E27" s="13" t="s">
        <v>19</v>
      </c>
      <c r="F27" s="13" t="s">
        <v>88</v>
      </c>
      <c r="G27" s="12" t="s">
        <v>20</v>
      </c>
      <c r="H27" s="12">
        <v>100</v>
      </c>
      <c r="I27" s="13" t="s">
        <v>21</v>
      </c>
      <c r="J27" s="12">
        <v>3</v>
      </c>
      <c r="K27" s="21">
        <v>103278052.92</v>
      </c>
      <c r="L27" s="21">
        <v>-15500000</v>
      </c>
      <c r="M27" s="21">
        <v>0</v>
      </c>
      <c r="N27" s="22">
        <f t="shared" si="3"/>
        <v>87778052.920000002</v>
      </c>
      <c r="O27" s="21">
        <v>67453585.849999994</v>
      </c>
      <c r="P27" s="21">
        <v>67453585.850000009</v>
      </c>
      <c r="Q27" s="21">
        <v>67116635.849999994</v>
      </c>
      <c r="R27" s="23">
        <v>20298460.149999999</v>
      </c>
      <c r="S27" s="23">
        <v>20298460.149999999</v>
      </c>
      <c r="T27" s="23">
        <v>20218260.149999999</v>
      </c>
      <c r="U27" s="21"/>
      <c r="V27" s="21"/>
      <c r="W27" s="21"/>
    </row>
    <row r="28" spans="1:23" s="20" customFormat="1" ht="50.1" customHeight="1" x14ac:dyDescent="0.2">
      <c r="A28" s="12" t="s">
        <v>15</v>
      </c>
      <c r="B28" s="13" t="s">
        <v>16</v>
      </c>
      <c r="C28" s="12" t="s">
        <v>27</v>
      </c>
      <c r="D28" s="12" t="s">
        <v>28</v>
      </c>
      <c r="E28" s="13" t="s">
        <v>29</v>
      </c>
      <c r="F28" s="13" t="s">
        <v>91</v>
      </c>
      <c r="G28" s="12" t="s">
        <v>20</v>
      </c>
      <c r="H28" s="12">
        <v>240</v>
      </c>
      <c r="I28" s="13" t="s">
        <v>22</v>
      </c>
      <c r="J28" s="12">
        <v>3</v>
      </c>
      <c r="K28" s="21">
        <v>84498.2</v>
      </c>
      <c r="L28" s="21">
        <v>0</v>
      </c>
      <c r="M28" s="21">
        <v>0</v>
      </c>
      <c r="N28" s="22">
        <f t="shared" si="3"/>
        <v>84498.2</v>
      </c>
      <c r="O28" s="21">
        <v>0</v>
      </c>
      <c r="P28" s="21">
        <v>0</v>
      </c>
      <c r="Q28" s="21">
        <v>0</v>
      </c>
      <c r="R28" s="23">
        <v>34948.85</v>
      </c>
      <c r="S28" s="23">
        <v>34948.85</v>
      </c>
      <c r="T28" s="23">
        <v>34948.85</v>
      </c>
      <c r="U28" s="21"/>
      <c r="V28" s="21"/>
      <c r="W28" s="21"/>
    </row>
    <row r="29" spans="1:23" s="20" customFormat="1" ht="50.1" customHeight="1" x14ac:dyDescent="0.2">
      <c r="A29" s="12" t="s">
        <v>15</v>
      </c>
      <c r="B29" s="13" t="s">
        <v>16</v>
      </c>
      <c r="C29" s="12" t="s">
        <v>27</v>
      </c>
      <c r="D29" s="12" t="s">
        <v>30</v>
      </c>
      <c r="E29" s="13" t="s">
        <v>29</v>
      </c>
      <c r="F29" s="13" t="s">
        <v>92</v>
      </c>
      <c r="G29" s="12" t="s">
        <v>20</v>
      </c>
      <c r="H29" s="12">
        <v>100</v>
      </c>
      <c r="I29" s="13" t="s">
        <v>21</v>
      </c>
      <c r="J29" s="12">
        <v>3</v>
      </c>
      <c r="K29" s="21">
        <v>1010000</v>
      </c>
      <c r="L29" s="21">
        <v>-996536.19</v>
      </c>
      <c r="M29" s="21">
        <v>0</v>
      </c>
      <c r="N29" s="22">
        <f t="shared" si="3"/>
        <v>13463.810000000056</v>
      </c>
      <c r="O29" s="21">
        <v>10463.81</v>
      </c>
      <c r="P29" s="21">
        <v>10463.81</v>
      </c>
      <c r="Q29" s="21">
        <v>10463.81</v>
      </c>
      <c r="R29" s="23">
        <v>2022.9</v>
      </c>
      <c r="S29" s="23">
        <v>2022.9</v>
      </c>
      <c r="T29" s="23">
        <v>2022.9</v>
      </c>
      <c r="U29" s="21"/>
      <c r="V29" s="21"/>
      <c r="W29" s="21"/>
    </row>
    <row r="30" spans="1:23" s="20" customFormat="1" ht="50.1" customHeight="1" x14ac:dyDescent="0.2">
      <c r="A30" s="12" t="s">
        <v>37</v>
      </c>
      <c r="B30" s="13" t="s">
        <v>120</v>
      </c>
      <c r="C30" s="12" t="s">
        <v>43</v>
      </c>
      <c r="D30" s="12" t="s">
        <v>44</v>
      </c>
      <c r="E30" s="13" t="s">
        <v>45</v>
      </c>
      <c r="F30" s="13" t="s">
        <v>97</v>
      </c>
      <c r="G30" s="12" t="s">
        <v>20</v>
      </c>
      <c r="H30" s="12">
        <v>240</v>
      </c>
      <c r="I30" s="13" t="s">
        <v>22</v>
      </c>
      <c r="J30" s="12">
        <v>3</v>
      </c>
      <c r="K30" s="21">
        <v>2120945.16</v>
      </c>
      <c r="L30" s="21">
        <v>-200000</v>
      </c>
      <c r="M30" s="21">
        <v>0</v>
      </c>
      <c r="N30" s="22">
        <f t="shared" si="3"/>
        <v>1920945.1600000001</v>
      </c>
      <c r="O30" s="21">
        <v>1798938.7500000002</v>
      </c>
      <c r="P30" s="21">
        <v>1721495.29</v>
      </c>
      <c r="Q30" s="21">
        <v>1653017.96</v>
      </c>
      <c r="R30" s="23">
        <v>0</v>
      </c>
      <c r="S30" s="23">
        <v>0</v>
      </c>
      <c r="T30" s="23">
        <v>0</v>
      </c>
      <c r="U30" s="21"/>
      <c r="V30" s="21"/>
      <c r="W30" s="21"/>
    </row>
    <row r="31" spans="1:23" s="20" customFormat="1" ht="50.1" customHeight="1" x14ac:dyDescent="0.2">
      <c r="A31" s="12" t="s">
        <v>37</v>
      </c>
      <c r="B31" s="13" t="s">
        <v>120</v>
      </c>
      <c r="C31" s="12" t="s">
        <v>43</v>
      </c>
      <c r="D31" s="12" t="s">
        <v>46</v>
      </c>
      <c r="E31" s="13" t="s">
        <v>45</v>
      </c>
      <c r="F31" s="13" t="s">
        <v>98</v>
      </c>
      <c r="G31" s="12" t="s">
        <v>20</v>
      </c>
      <c r="H31" s="12">
        <v>240</v>
      </c>
      <c r="I31" s="13" t="s">
        <v>22</v>
      </c>
      <c r="J31" s="12">
        <v>3</v>
      </c>
      <c r="K31" s="21">
        <v>2960684.86</v>
      </c>
      <c r="L31" s="21">
        <v>496101.13000000035</v>
      </c>
      <c r="M31" s="21">
        <v>0</v>
      </c>
      <c r="N31" s="22">
        <f t="shared" si="3"/>
        <v>3456785.99</v>
      </c>
      <c r="O31" s="21">
        <v>2923416.1000000006</v>
      </c>
      <c r="P31" s="21">
        <v>2637367.17</v>
      </c>
      <c r="Q31" s="21">
        <v>2637367.17</v>
      </c>
      <c r="R31" s="23">
        <v>19358.379999999997</v>
      </c>
      <c r="S31" s="23">
        <v>16754.97</v>
      </c>
      <c r="T31" s="23">
        <v>16754.97</v>
      </c>
      <c r="U31" s="21"/>
      <c r="V31" s="21"/>
      <c r="W31" s="21"/>
    </row>
    <row r="32" spans="1:23" s="20" customFormat="1" ht="50.1" customHeight="1" x14ac:dyDescent="0.2">
      <c r="A32" s="12" t="s">
        <v>37</v>
      </c>
      <c r="B32" s="13" t="s">
        <v>120</v>
      </c>
      <c r="C32" s="12" t="s">
        <v>43</v>
      </c>
      <c r="D32" s="12" t="s">
        <v>47</v>
      </c>
      <c r="E32" s="13" t="s">
        <v>45</v>
      </c>
      <c r="F32" s="13" t="s">
        <v>99</v>
      </c>
      <c r="G32" s="12" t="s">
        <v>20</v>
      </c>
      <c r="H32" s="12">
        <v>240</v>
      </c>
      <c r="I32" s="13" t="s">
        <v>22</v>
      </c>
      <c r="J32" s="12">
        <v>3</v>
      </c>
      <c r="K32" s="21">
        <v>10500000</v>
      </c>
      <c r="L32" s="21">
        <v>-3474022.66</v>
      </c>
      <c r="M32" s="21">
        <v>0</v>
      </c>
      <c r="N32" s="22">
        <f t="shared" si="3"/>
        <v>7025977.3399999999</v>
      </c>
      <c r="O32" s="21">
        <v>0</v>
      </c>
      <c r="P32" s="21">
        <v>0</v>
      </c>
      <c r="Q32" s="21">
        <v>0</v>
      </c>
      <c r="R32" s="23">
        <v>6687146.6799999997</v>
      </c>
      <c r="S32" s="23">
        <v>4001133.4299999997</v>
      </c>
      <c r="T32" s="23">
        <v>4001133.4299999997</v>
      </c>
      <c r="U32" s="21"/>
      <c r="V32" s="21"/>
      <c r="W32" s="21"/>
    </row>
    <row r="33" spans="1:23" s="20" customFormat="1" ht="50.1" customHeight="1" x14ac:dyDescent="0.2">
      <c r="A33" s="12" t="s">
        <v>37</v>
      </c>
      <c r="B33" s="13" t="s">
        <v>120</v>
      </c>
      <c r="C33" s="12" t="s">
        <v>43</v>
      </c>
      <c r="D33" s="12" t="s">
        <v>47</v>
      </c>
      <c r="E33" s="13" t="s">
        <v>45</v>
      </c>
      <c r="F33" s="13" t="s">
        <v>99</v>
      </c>
      <c r="G33" s="12" t="s">
        <v>20</v>
      </c>
      <c r="H33" s="12">
        <v>640</v>
      </c>
      <c r="I33" s="13" t="s">
        <v>113</v>
      </c>
      <c r="J33" s="12">
        <v>3</v>
      </c>
      <c r="K33" s="21">
        <v>0</v>
      </c>
      <c r="L33" s="21">
        <v>0</v>
      </c>
      <c r="M33" s="21">
        <v>0</v>
      </c>
      <c r="N33" s="22">
        <f t="shared" ref="N33:N72" si="4">K33+L33-M33</f>
        <v>0</v>
      </c>
      <c r="O33" s="21">
        <v>0</v>
      </c>
      <c r="P33" s="21">
        <v>0</v>
      </c>
      <c r="Q33" s="21">
        <v>0</v>
      </c>
      <c r="R33" s="23">
        <v>0</v>
      </c>
      <c r="S33" s="23">
        <v>0</v>
      </c>
      <c r="T33" s="23">
        <v>0</v>
      </c>
      <c r="U33" s="21"/>
      <c r="V33" s="21"/>
      <c r="W33" s="21"/>
    </row>
    <row r="34" spans="1:23" s="20" customFormat="1" ht="50.1" customHeight="1" x14ac:dyDescent="0.2">
      <c r="A34" s="12" t="s">
        <v>37</v>
      </c>
      <c r="B34" s="13" t="s">
        <v>120</v>
      </c>
      <c r="C34" s="12" t="s">
        <v>43</v>
      </c>
      <c r="D34" s="12" t="s">
        <v>48</v>
      </c>
      <c r="E34" s="13" t="s">
        <v>45</v>
      </c>
      <c r="F34" s="13" t="s">
        <v>100</v>
      </c>
      <c r="G34" s="12" t="s">
        <v>20</v>
      </c>
      <c r="H34" s="12">
        <v>240</v>
      </c>
      <c r="I34" s="13" t="s">
        <v>22</v>
      </c>
      <c r="J34" s="12">
        <v>3</v>
      </c>
      <c r="K34" s="21">
        <v>21960033.079999998</v>
      </c>
      <c r="L34" s="21">
        <v>3941039.700000003</v>
      </c>
      <c r="M34" s="21">
        <v>0</v>
      </c>
      <c r="N34" s="22">
        <f t="shared" si="4"/>
        <v>25901072.780000001</v>
      </c>
      <c r="O34" s="21">
        <v>22370517.490000002</v>
      </c>
      <c r="P34" s="21">
        <v>19787943.189999998</v>
      </c>
      <c r="Q34" s="21">
        <v>19786973.189999998</v>
      </c>
      <c r="R34" s="23">
        <v>2089.5</v>
      </c>
      <c r="S34" s="23">
        <v>997.5</v>
      </c>
      <c r="T34" s="23">
        <v>997.5</v>
      </c>
      <c r="U34" s="21"/>
      <c r="V34" s="21"/>
      <c r="W34" s="21"/>
    </row>
    <row r="35" spans="1:23" s="20" customFormat="1" ht="50.1" customHeight="1" x14ac:dyDescent="0.2">
      <c r="A35" s="12" t="s">
        <v>37</v>
      </c>
      <c r="B35" s="13" t="s">
        <v>120</v>
      </c>
      <c r="C35" s="12" t="s">
        <v>43</v>
      </c>
      <c r="D35" s="12" t="s">
        <v>49</v>
      </c>
      <c r="E35" s="13" t="s">
        <v>45</v>
      </c>
      <c r="F35" s="13" t="s">
        <v>101</v>
      </c>
      <c r="G35" s="12" t="s">
        <v>20</v>
      </c>
      <c r="H35" s="12">
        <v>240</v>
      </c>
      <c r="I35" s="13" t="s">
        <v>22</v>
      </c>
      <c r="J35" s="12">
        <v>3</v>
      </c>
      <c r="K35" s="21">
        <v>1436840.64</v>
      </c>
      <c r="L35" s="21">
        <v>197439.70999999996</v>
      </c>
      <c r="M35" s="21">
        <v>0</v>
      </c>
      <c r="N35" s="22">
        <f t="shared" si="4"/>
        <v>1634280.3499999999</v>
      </c>
      <c r="O35" s="21">
        <v>0</v>
      </c>
      <c r="P35" s="21">
        <v>0</v>
      </c>
      <c r="Q35" s="21">
        <v>0</v>
      </c>
      <c r="R35" s="23">
        <v>1522990.0599999998</v>
      </c>
      <c r="S35" s="23">
        <v>1261642.3399999999</v>
      </c>
      <c r="T35" s="23">
        <v>1261642.3399999999</v>
      </c>
      <c r="U35" s="21"/>
      <c r="V35" s="21"/>
      <c r="W35" s="21"/>
    </row>
    <row r="36" spans="1:23" s="29" customFormat="1" ht="50.1" customHeight="1" x14ac:dyDescent="0.2">
      <c r="A36" s="14" t="s">
        <v>37</v>
      </c>
      <c r="B36" s="15" t="s">
        <v>120</v>
      </c>
      <c r="C36" s="14" t="s">
        <v>43</v>
      </c>
      <c r="D36" s="14" t="s">
        <v>50</v>
      </c>
      <c r="E36" s="15" t="s">
        <v>45</v>
      </c>
      <c r="F36" s="15" t="s">
        <v>102</v>
      </c>
      <c r="G36" s="14" t="s">
        <v>20</v>
      </c>
      <c r="H36" s="14">
        <v>240</v>
      </c>
      <c r="I36" s="15" t="s">
        <v>22</v>
      </c>
      <c r="J36" s="14">
        <v>3</v>
      </c>
      <c r="K36" s="26">
        <v>270000</v>
      </c>
      <c r="L36" s="26">
        <v>-204250.8</v>
      </c>
      <c r="M36" s="26">
        <v>0</v>
      </c>
      <c r="N36" s="27">
        <f t="shared" si="4"/>
        <v>65749.200000000012</v>
      </c>
      <c r="O36" s="21">
        <v>65749.2</v>
      </c>
      <c r="P36" s="21">
        <v>65749.2</v>
      </c>
      <c r="Q36" s="21">
        <v>65749.2</v>
      </c>
      <c r="R36" s="23">
        <v>0</v>
      </c>
      <c r="S36" s="28">
        <v>0</v>
      </c>
      <c r="T36" s="28">
        <v>0</v>
      </c>
      <c r="U36" s="21"/>
      <c r="V36" s="26"/>
      <c r="W36" s="26"/>
    </row>
    <row r="37" spans="1:23" s="20" customFormat="1" ht="50.1" customHeight="1" x14ac:dyDescent="0.2">
      <c r="A37" s="12" t="s">
        <v>37</v>
      </c>
      <c r="B37" s="13" t="s">
        <v>120</v>
      </c>
      <c r="C37" s="12" t="s">
        <v>43</v>
      </c>
      <c r="D37" s="12" t="s">
        <v>51</v>
      </c>
      <c r="E37" s="13" t="s">
        <v>45</v>
      </c>
      <c r="F37" s="13" t="s">
        <v>103</v>
      </c>
      <c r="G37" s="12" t="s">
        <v>20</v>
      </c>
      <c r="H37" s="12">
        <v>240</v>
      </c>
      <c r="I37" s="13" t="s">
        <v>22</v>
      </c>
      <c r="J37" s="12">
        <v>3</v>
      </c>
      <c r="K37" s="21">
        <v>1045000</v>
      </c>
      <c r="L37" s="21">
        <v>-982483.94</v>
      </c>
      <c r="M37" s="21">
        <v>0</v>
      </c>
      <c r="N37" s="22">
        <f t="shared" si="4"/>
        <v>62516.060000000056</v>
      </c>
      <c r="O37" s="21">
        <v>56380.789999999994</v>
      </c>
      <c r="P37" s="21">
        <v>38571.090000000004</v>
      </c>
      <c r="Q37" s="21">
        <v>38571.090000000004</v>
      </c>
      <c r="R37" s="23">
        <v>0</v>
      </c>
      <c r="S37" s="23">
        <v>0</v>
      </c>
      <c r="T37" s="23">
        <v>0</v>
      </c>
      <c r="U37" s="21"/>
      <c r="V37" s="21"/>
      <c r="W37" s="21"/>
    </row>
    <row r="38" spans="1:23" s="20" customFormat="1" ht="50.1" customHeight="1" x14ac:dyDescent="0.2">
      <c r="A38" s="12" t="s">
        <v>37</v>
      </c>
      <c r="B38" s="13" t="s">
        <v>120</v>
      </c>
      <c r="C38" s="12" t="s">
        <v>43</v>
      </c>
      <c r="D38" s="12" t="s">
        <v>51</v>
      </c>
      <c r="E38" s="13" t="s">
        <v>45</v>
      </c>
      <c r="F38" s="13" t="s">
        <v>103</v>
      </c>
      <c r="G38" s="12" t="s">
        <v>20</v>
      </c>
      <c r="H38" s="12">
        <v>640</v>
      </c>
      <c r="I38" s="13" t="s">
        <v>113</v>
      </c>
      <c r="J38" s="12">
        <v>3</v>
      </c>
      <c r="K38" s="21">
        <v>0</v>
      </c>
      <c r="L38" s="21">
        <v>2067944.39</v>
      </c>
      <c r="M38" s="21">
        <v>0</v>
      </c>
      <c r="N38" s="22">
        <f t="shared" si="4"/>
        <v>2067944.39</v>
      </c>
      <c r="O38" s="21">
        <v>0</v>
      </c>
      <c r="P38" s="21">
        <v>0</v>
      </c>
      <c r="Q38" s="21">
        <v>0</v>
      </c>
      <c r="R38" s="23">
        <v>0</v>
      </c>
      <c r="S38" s="23">
        <v>0</v>
      </c>
      <c r="T38" s="23">
        <v>0</v>
      </c>
      <c r="U38" s="21"/>
      <c r="V38" s="21"/>
      <c r="W38" s="21"/>
    </row>
    <row r="39" spans="1:23" s="20" customFormat="1" ht="50.1" customHeight="1" x14ac:dyDescent="0.2">
      <c r="A39" s="12" t="s">
        <v>37</v>
      </c>
      <c r="B39" s="13" t="s">
        <v>120</v>
      </c>
      <c r="C39" s="12" t="s">
        <v>43</v>
      </c>
      <c r="D39" s="12" t="s">
        <v>52</v>
      </c>
      <c r="E39" s="13" t="s">
        <v>45</v>
      </c>
      <c r="F39" s="13" t="s">
        <v>104</v>
      </c>
      <c r="G39" s="12" t="s">
        <v>20</v>
      </c>
      <c r="H39" s="12">
        <v>240</v>
      </c>
      <c r="I39" s="13" t="s">
        <v>22</v>
      </c>
      <c r="J39" s="12">
        <v>3</v>
      </c>
      <c r="K39" s="21">
        <v>2000</v>
      </c>
      <c r="L39" s="21">
        <v>9660.75</v>
      </c>
      <c r="M39" s="21">
        <v>0</v>
      </c>
      <c r="N39" s="22">
        <f t="shared" si="4"/>
        <v>11660.75</v>
      </c>
      <c r="O39" s="21">
        <v>0</v>
      </c>
      <c r="P39" s="21">
        <v>0</v>
      </c>
      <c r="Q39" s="21">
        <v>0</v>
      </c>
      <c r="R39" s="23">
        <v>10726.82</v>
      </c>
      <c r="S39" s="23">
        <v>2726.51</v>
      </c>
      <c r="T39" s="23">
        <v>2726.51</v>
      </c>
      <c r="U39" s="21"/>
      <c r="V39" s="21"/>
      <c r="W39" s="21"/>
    </row>
    <row r="40" spans="1:23" s="20" customFormat="1" ht="50.1" customHeight="1" x14ac:dyDescent="0.2">
      <c r="A40" s="12" t="s">
        <v>37</v>
      </c>
      <c r="B40" s="13" t="s">
        <v>120</v>
      </c>
      <c r="C40" s="12" t="s">
        <v>43</v>
      </c>
      <c r="D40" s="12" t="s">
        <v>52</v>
      </c>
      <c r="E40" s="13" t="s">
        <v>45</v>
      </c>
      <c r="F40" s="13" t="s">
        <v>104</v>
      </c>
      <c r="G40" s="12" t="s">
        <v>20</v>
      </c>
      <c r="H40" s="12">
        <v>640</v>
      </c>
      <c r="I40" s="13" t="s">
        <v>113</v>
      </c>
      <c r="J40" s="12">
        <v>3</v>
      </c>
      <c r="K40" s="21">
        <v>0</v>
      </c>
      <c r="L40" s="21">
        <v>566429.17000000004</v>
      </c>
      <c r="M40" s="21">
        <v>0</v>
      </c>
      <c r="N40" s="22">
        <f t="shared" si="4"/>
        <v>566429.17000000004</v>
      </c>
      <c r="O40" s="21">
        <v>0</v>
      </c>
      <c r="P40" s="21">
        <v>0</v>
      </c>
      <c r="Q40" s="21">
        <v>0</v>
      </c>
      <c r="R40" s="23">
        <v>566429.17000000004</v>
      </c>
      <c r="S40" s="23">
        <v>0</v>
      </c>
      <c r="T40" s="23">
        <v>0</v>
      </c>
      <c r="U40" s="21"/>
      <c r="V40" s="21"/>
      <c r="W40" s="21"/>
    </row>
    <row r="41" spans="1:23" s="20" customFormat="1" ht="50.1" customHeight="1" x14ac:dyDescent="0.2">
      <c r="A41" s="12" t="s">
        <v>37</v>
      </c>
      <c r="B41" s="13" t="s">
        <v>120</v>
      </c>
      <c r="C41" s="12" t="s">
        <v>62</v>
      </c>
      <c r="D41" s="12" t="s">
        <v>63</v>
      </c>
      <c r="E41" s="13" t="s">
        <v>61</v>
      </c>
      <c r="F41" s="13" t="s">
        <v>110</v>
      </c>
      <c r="G41" s="12" t="s">
        <v>20</v>
      </c>
      <c r="H41" s="12">
        <v>240</v>
      </c>
      <c r="I41" s="13" t="s">
        <v>22</v>
      </c>
      <c r="J41" s="12">
        <v>3</v>
      </c>
      <c r="K41" s="21">
        <v>743000</v>
      </c>
      <c r="L41" s="21">
        <v>-135749.19999999995</v>
      </c>
      <c r="M41" s="21">
        <v>0</v>
      </c>
      <c r="N41" s="22">
        <f t="shared" si="4"/>
        <v>607250.80000000005</v>
      </c>
      <c r="O41" s="21">
        <v>0</v>
      </c>
      <c r="P41" s="21">
        <v>0</v>
      </c>
      <c r="Q41" s="21">
        <v>0</v>
      </c>
      <c r="R41" s="23">
        <v>573322.28999999992</v>
      </c>
      <c r="S41" s="23">
        <v>241902.29000000004</v>
      </c>
      <c r="T41" s="23">
        <v>241902.28999999998</v>
      </c>
      <c r="U41" s="21"/>
      <c r="V41" s="21"/>
      <c r="W41" s="21"/>
    </row>
    <row r="42" spans="1:23" s="20" customFormat="1" ht="50.1" customHeight="1" x14ac:dyDescent="0.2">
      <c r="A42" s="12" t="s">
        <v>37</v>
      </c>
      <c r="B42" s="13" t="s">
        <v>120</v>
      </c>
      <c r="C42" s="12" t="s">
        <v>17</v>
      </c>
      <c r="D42" s="12" t="s">
        <v>38</v>
      </c>
      <c r="E42" s="13" t="s">
        <v>19</v>
      </c>
      <c r="F42" s="13" t="s">
        <v>93</v>
      </c>
      <c r="G42" s="12" t="s">
        <v>20</v>
      </c>
      <c r="H42" s="12">
        <v>240</v>
      </c>
      <c r="I42" s="13" t="s">
        <v>22</v>
      </c>
      <c r="J42" s="12">
        <v>3</v>
      </c>
      <c r="K42" s="21">
        <v>16979874.710000001</v>
      </c>
      <c r="L42" s="21">
        <v>-1000000</v>
      </c>
      <c r="M42" s="21">
        <v>0</v>
      </c>
      <c r="N42" s="22">
        <f t="shared" si="4"/>
        <v>15979874.710000001</v>
      </c>
      <c r="O42" s="21">
        <v>6176052.5999999996</v>
      </c>
      <c r="P42" s="21">
        <v>4776630.0999999996</v>
      </c>
      <c r="Q42" s="21">
        <v>4709414.26</v>
      </c>
      <c r="R42" s="23">
        <v>8408080.8800000008</v>
      </c>
      <c r="S42" s="23">
        <v>5963173.4399999995</v>
      </c>
      <c r="T42" s="23">
        <v>5857987.3200000003</v>
      </c>
      <c r="U42" s="21"/>
      <c r="V42" s="21"/>
      <c r="W42" s="21"/>
    </row>
    <row r="43" spans="1:23" s="20" customFormat="1" ht="50.1" customHeight="1" x14ac:dyDescent="0.2">
      <c r="A43" s="12" t="s">
        <v>37</v>
      </c>
      <c r="B43" s="13" t="s">
        <v>120</v>
      </c>
      <c r="C43" s="12" t="s">
        <v>17</v>
      </c>
      <c r="D43" s="12" t="s">
        <v>38</v>
      </c>
      <c r="E43" s="13" t="s">
        <v>19</v>
      </c>
      <c r="F43" s="13" t="s">
        <v>93</v>
      </c>
      <c r="G43" s="12" t="s">
        <v>20</v>
      </c>
      <c r="H43" s="12">
        <v>640</v>
      </c>
      <c r="I43" s="13" t="s">
        <v>113</v>
      </c>
      <c r="J43" s="12">
        <v>3</v>
      </c>
      <c r="K43" s="21">
        <v>0</v>
      </c>
      <c r="L43" s="21">
        <v>750000</v>
      </c>
      <c r="M43" s="21">
        <v>0</v>
      </c>
      <c r="N43" s="22">
        <f t="shared" si="4"/>
        <v>750000</v>
      </c>
      <c r="O43" s="21">
        <v>0</v>
      </c>
      <c r="P43" s="21">
        <v>0</v>
      </c>
      <c r="Q43" s="21">
        <v>0</v>
      </c>
      <c r="R43" s="23">
        <v>696951.2</v>
      </c>
      <c r="S43" s="23">
        <v>418461.41</v>
      </c>
      <c r="T43" s="23">
        <v>418461.41</v>
      </c>
      <c r="U43" s="21"/>
      <c r="V43" s="21"/>
      <c r="W43" s="21"/>
    </row>
    <row r="44" spans="1:23" s="20" customFormat="1" ht="50.1" customHeight="1" x14ac:dyDescent="0.2">
      <c r="A44" s="12" t="s">
        <v>37</v>
      </c>
      <c r="B44" s="13" t="s">
        <v>120</v>
      </c>
      <c r="C44" s="12" t="s">
        <v>17</v>
      </c>
      <c r="D44" s="12" t="s">
        <v>39</v>
      </c>
      <c r="E44" s="13" t="s">
        <v>19</v>
      </c>
      <c r="F44" s="13" t="s">
        <v>94</v>
      </c>
      <c r="G44" s="12" t="s">
        <v>20</v>
      </c>
      <c r="H44" s="12">
        <v>240</v>
      </c>
      <c r="I44" s="13" t="s">
        <v>22</v>
      </c>
      <c r="J44" s="12">
        <v>3</v>
      </c>
      <c r="K44" s="21">
        <v>12423415.550000001</v>
      </c>
      <c r="L44" s="21">
        <v>-420000</v>
      </c>
      <c r="M44" s="21">
        <v>0</v>
      </c>
      <c r="N44" s="22">
        <f t="shared" si="4"/>
        <v>12003415.550000001</v>
      </c>
      <c r="O44" s="21">
        <v>4609490.99</v>
      </c>
      <c r="P44" s="21">
        <v>3488514.61</v>
      </c>
      <c r="Q44" s="21">
        <v>3251213.26</v>
      </c>
      <c r="R44" s="23">
        <v>5735049.1000000006</v>
      </c>
      <c r="S44" s="23">
        <v>4673251.1000000006</v>
      </c>
      <c r="T44" s="23">
        <v>4369397.08</v>
      </c>
      <c r="U44" s="21"/>
      <c r="V44" s="21"/>
      <c r="W44" s="21"/>
    </row>
    <row r="45" spans="1:23" s="20" customFormat="1" ht="50.1" customHeight="1" x14ac:dyDescent="0.2">
      <c r="A45" s="12" t="s">
        <v>37</v>
      </c>
      <c r="B45" s="13" t="s">
        <v>120</v>
      </c>
      <c r="C45" s="12" t="s">
        <v>17</v>
      </c>
      <c r="D45" s="12" t="s">
        <v>18</v>
      </c>
      <c r="E45" s="13" t="s">
        <v>19</v>
      </c>
      <c r="F45" s="13" t="s">
        <v>85</v>
      </c>
      <c r="G45" s="12" t="s">
        <v>20</v>
      </c>
      <c r="H45" s="12">
        <v>240</v>
      </c>
      <c r="I45" s="13" t="s">
        <v>22</v>
      </c>
      <c r="J45" s="12">
        <v>3</v>
      </c>
      <c r="K45" s="21">
        <v>89468423.480000004</v>
      </c>
      <c r="L45" s="21">
        <v>2760460.450000003</v>
      </c>
      <c r="M45" s="21">
        <v>0</v>
      </c>
      <c r="N45" s="22">
        <f t="shared" si="4"/>
        <v>92228883.930000007</v>
      </c>
      <c r="O45" s="21">
        <v>67215380.709999993</v>
      </c>
      <c r="P45" s="21">
        <v>58250970.969999999</v>
      </c>
      <c r="Q45" s="21">
        <v>55568871.660000004</v>
      </c>
      <c r="R45" s="23">
        <v>21834368.029999997</v>
      </c>
      <c r="S45" s="23">
        <v>17730003.229999997</v>
      </c>
      <c r="T45" s="23">
        <v>17665467.879999999</v>
      </c>
      <c r="U45" s="21"/>
      <c r="V45" s="21"/>
      <c r="W45" s="21"/>
    </row>
    <row r="46" spans="1:23" s="20" customFormat="1" ht="50.1" customHeight="1" x14ac:dyDescent="0.2">
      <c r="A46" s="12" t="s">
        <v>37</v>
      </c>
      <c r="B46" s="13" t="s">
        <v>120</v>
      </c>
      <c r="C46" s="12" t="s">
        <v>17</v>
      </c>
      <c r="D46" s="12" t="s">
        <v>18</v>
      </c>
      <c r="E46" s="13" t="s">
        <v>19</v>
      </c>
      <c r="F46" s="13" t="s">
        <v>85</v>
      </c>
      <c r="G46" s="12" t="s">
        <v>20</v>
      </c>
      <c r="H46" s="12">
        <v>640</v>
      </c>
      <c r="I46" s="13" t="s">
        <v>113</v>
      </c>
      <c r="J46" s="12">
        <v>3</v>
      </c>
      <c r="K46" s="21">
        <v>0</v>
      </c>
      <c r="L46" s="21">
        <v>1180000</v>
      </c>
      <c r="M46" s="21">
        <v>0</v>
      </c>
      <c r="N46" s="22">
        <f t="shared" si="4"/>
        <v>1180000</v>
      </c>
      <c r="O46" s="21">
        <v>590901.35</v>
      </c>
      <c r="P46" s="21">
        <v>466785.35</v>
      </c>
      <c r="Q46" s="21">
        <v>435711.35</v>
      </c>
      <c r="R46" s="23">
        <v>511691.55000000005</v>
      </c>
      <c r="S46" s="23">
        <v>389628.35</v>
      </c>
      <c r="T46" s="23">
        <v>351285.44999999995</v>
      </c>
      <c r="U46" s="21"/>
      <c r="V46" s="21"/>
      <c r="W46" s="21"/>
    </row>
    <row r="47" spans="1:23" s="20" customFormat="1" ht="50.1" customHeight="1" x14ac:dyDescent="0.2">
      <c r="A47" s="12" t="s">
        <v>37</v>
      </c>
      <c r="B47" s="13" t="s">
        <v>120</v>
      </c>
      <c r="C47" s="12" t="s">
        <v>17</v>
      </c>
      <c r="D47" s="12" t="s">
        <v>40</v>
      </c>
      <c r="E47" s="13" t="s">
        <v>19</v>
      </c>
      <c r="F47" s="13" t="s">
        <v>95</v>
      </c>
      <c r="G47" s="12" t="s">
        <v>20</v>
      </c>
      <c r="H47" s="12">
        <v>240</v>
      </c>
      <c r="I47" s="13" t="s">
        <v>22</v>
      </c>
      <c r="J47" s="12">
        <v>3</v>
      </c>
      <c r="K47" s="21">
        <v>12000</v>
      </c>
      <c r="L47" s="21">
        <v>0</v>
      </c>
      <c r="M47" s="21">
        <v>0</v>
      </c>
      <c r="N47" s="22">
        <f t="shared" si="4"/>
        <v>12000</v>
      </c>
      <c r="O47" s="21">
        <v>0</v>
      </c>
      <c r="P47" s="21">
        <v>0</v>
      </c>
      <c r="Q47" s="21">
        <v>0</v>
      </c>
      <c r="R47" s="23">
        <v>12000</v>
      </c>
      <c r="S47" s="23">
        <v>12000</v>
      </c>
      <c r="T47" s="23">
        <v>12000</v>
      </c>
      <c r="U47" s="21"/>
      <c r="V47" s="21"/>
      <c r="W47" s="21"/>
    </row>
    <row r="48" spans="1:23" s="20" customFormat="1" ht="50.1" customHeight="1" x14ac:dyDescent="0.2">
      <c r="A48" s="12" t="s">
        <v>37</v>
      </c>
      <c r="B48" s="13" t="s">
        <v>120</v>
      </c>
      <c r="C48" s="12" t="s">
        <v>17</v>
      </c>
      <c r="D48" s="12" t="s">
        <v>26</v>
      </c>
      <c r="E48" s="13" t="s">
        <v>19</v>
      </c>
      <c r="F48" s="13" t="s">
        <v>88</v>
      </c>
      <c r="G48" s="12" t="s">
        <v>20</v>
      </c>
      <c r="H48" s="12">
        <v>240</v>
      </c>
      <c r="I48" s="13" t="s">
        <v>22</v>
      </c>
      <c r="J48" s="12">
        <v>3</v>
      </c>
      <c r="K48" s="21">
        <v>61649386.649999999</v>
      </c>
      <c r="L48" s="21">
        <v>-8764489.4900000021</v>
      </c>
      <c r="M48" s="21">
        <v>0</v>
      </c>
      <c r="N48" s="22">
        <f t="shared" si="4"/>
        <v>52884897.159999996</v>
      </c>
      <c r="O48" s="21">
        <v>47619531.800000004</v>
      </c>
      <c r="P48" s="21">
        <v>47619531.800000004</v>
      </c>
      <c r="Q48" s="21">
        <v>47356933.660000004</v>
      </c>
      <c r="R48" s="23">
        <v>2011667.6400000001</v>
      </c>
      <c r="S48" s="23">
        <v>2011667.6400000001</v>
      </c>
      <c r="T48" s="23">
        <v>2011667.6400000001</v>
      </c>
      <c r="U48" s="21"/>
      <c r="V48" s="21"/>
      <c r="W48" s="21"/>
    </row>
    <row r="49" spans="1:23" s="20" customFormat="1" ht="50.1" customHeight="1" x14ac:dyDescent="0.2">
      <c r="A49" s="12" t="s">
        <v>37</v>
      </c>
      <c r="B49" s="13" t="s">
        <v>120</v>
      </c>
      <c r="C49" s="12" t="s">
        <v>17</v>
      </c>
      <c r="D49" s="12" t="s">
        <v>26</v>
      </c>
      <c r="E49" s="13" t="s">
        <v>19</v>
      </c>
      <c r="F49" s="13" t="s">
        <v>88</v>
      </c>
      <c r="G49" s="12" t="s">
        <v>20</v>
      </c>
      <c r="H49" s="12">
        <v>640</v>
      </c>
      <c r="I49" s="13" t="s">
        <v>113</v>
      </c>
      <c r="J49" s="12">
        <v>3</v>
      </c>
      <c r="K49" s="21">
        <v>0</v>
      </c>
      <c r="L49" s="21">
        <v>38785705.850000001</v>
      </c>
      <c r="M49" s="21">
        <v>0</v>
      </c>
      <c r="N49" s="22">
        <f t="shared" si="4"/>
        <v>38785705.850000001</v>
      </c>
      <c r="O49" s="21">
        <v>29552865.460000001</v>
      </c>
      <c r="P49" s="21">
        <v>29552865.460000001</v>
      </c>
      <c r="Q49" s="21">
        <v>29552865.460000001</v>
      </c>
      <c r="R49" s="23">
        <v>8323214.6400000006</v>
      </c>
      <c r="S49" s="23">
        <v>8323214.6400000006</v>
      </c>
      <c r="T49" s="23">
        <v>8323214.6400000006</v>
      </c>
      <c r="U49" s="21"/>
      <c r="V49" s="21"/>
      <c r="W49" s="21"/>
    </row>
    <row r="50" spans="1:23" s="20" customFormat="1" ht="50.1" customHeight="1" x14ac:dyDescent="0.2">
      <c r="A50" s="12" t="s">
        <v>37</v>
      </c>
      <c r="B50" s="13" t="s">
        <v>120</v>
      </c>
      <c r="C50" s="12" t="s">
        <v>17</v>
      </c>
      <c r="D50" s="12" t="s">
        <v>60</v>
      </c>
      <c r="E50" s="13" t="s">
        <v>61</v>
      </c>
      <c r="F50" s="13" t="s">
        <v>109</v>
      </c>
      <c r="G50" s="12" t="s">
        <v>20</v>
      </c>
      <c r="H50" s="12">
        <v>240</v>
      </c>
      <c r="I50" s="13" t="s">
        <v>22</v>
      </c>
      <c r="J50" s="12">
        <v>3</v>
      </c>
      <c r="K50" s="21">
        <v>355000</v>
      </c>
      <c r="L50" s="21">
        <v>-185466</v>
      </c>
      <c r="M50" s="21">
        <v>0</v>
      </c>
      <c r="N50" s="22">
        <f t="shared" si="4"/>
        <v>169534</v>
      </c>
      <c r="O50" s="21">
        <v>0</v>
      </c>
      <c r="P50" s="21">
        <v>0</v>
      </c>
      <c r="Q50" s="21">
        <v>0</v>
      </c>
      <c r="R50" s="23">
        <v>162358</v>
      </c>
      <c r="S50" s="23">
        <v>162358</v>
      </c>
      <c r="T50" s="23">
        <v>162358</v>
      </c>
      <c r="U50" s="21"/>
      <c r="V50" s="21"/>
      <c r="W50" s="21"/>
    </row>
    <row r="51" spans="1:23" s="20" customFormat="1" ht="50.1" customHeight="1" x14ac:dyDescent="0.2">
      <c r="A51" s="12" t="s">
        <v>37</v>
      </c>
      <c r="B51" s="13" t="s">
        <v>120</v>
      </c>
      <c r="C51" s="12" t="s">
        <v>17</v>
      </c>
      <c r="D51" s="12" t="s">
        <v>64</v>
      </c>
      <c r="E51" s="13" t="s">
        <v>61</v>
      </c>
      <c r="F51" s="13" t="s">
        <v>111</v>
      </c>
      <c r="G51" s="12" t="s">
        <v>20</v>
      </c>
      <c r="H51" s="12">
        <v>240</v>
      </c>
      <c r="I51" s="13" t="s">
        <v>22</v>
      </c>
      <c r="J51" s="12">
        <v>3</v>
      </c>
      <c r="K51" s="21">
        <v>300000</v>
      </c>
      <c r="L51" s="21">
        <v>-300000</v>
      </c>
      <c r="M51" s="21">
        <v>0</v>
      </c>
      <c r="N51" s="22">
        <f t="shared" si="4"/>
        <v>0</v>
      </c>
      <c r="O51" s="21">
        <v>0</v>
      </c>
      <c r="P51" s="21">
        <v>0</v>
      </c>
      <c r="Q51" s="21">
        <v>0</v>
      </c>
      <c r="R51" s="23">
        <v>0</v>
      </c>
      <c r="S51" s="23">
        <v>0</v>
      </c>
      <c r="T51" s="23">
        <v>0</v>
      </c>
      <c r="U51" s="21"/>
      <c r="V51" s="21"/>
      <c r="W51" s="21"/>
    </row>
    <row r="52" spans="1:23" s="20" customFormat="1" ht="50.1" customHeight="1" x14ac:dyDescent="0.2">
      <c r="A52" s="12" t="s">
        <v>37</v>
      </c>
      <c r="B52" s="13" t="s">
        <v>120</v>
      </c>
      <c r="C52" s="12" t="s">
        <v>24</v>
      </c>
      <c r="D52" s="12" t="s">
        <v>25</v>
      </c>
      <c r="E52" s="13" t="s">
        <v>19</v>
      </c>
      <c r="F52" s="13" t="s">
        <v>87</v>
      </c>
      <c r="G52" s="12" t="s">
        <v>20</v>
      </c>
      <c r="H52" s="12">
        <v>240</v>
      </c>
      <c r="I52" s="13" t="s">
        <v>22</v>
      </c>
      <c r="J52" s="12">
        <v>3</v>
      </c>
      <c r="K52" s="21">
        <v>45034966.149999999</v>
      </c>
      <c r="L52" s="21">
        <v>-698303</v>
      </c>
      <c r="M52" s="21">
        <v>0</v>
      </c>
      <c r="N52" s="22">
        <f t="shared" si="4"/>
        <v>44336663.149999999</v>
      </c>
      <c r="O52" s="21">
        <v>12047103.49</v>
      </c>
      <c r="P52" s="21">
        <v>10805080.6</v>
      </c>
      <c r="Q52" s="21">
        <v>10805080.6</v>
      </c>
      <c r="R52" s="23">
        <v>27776147.899999999</v>
      </c>
      <c r="S52" s="23">
        <v>23939725.330000002</v>
      </c>
      <c r="T52" s="23">
        <v>23666859.200000003</v>
      </c>
      <c r="U52" s="21"/>
      <c r="V52" s="21"/>
      <c r="W52" s="21"/>
    </row>
    <row r="53" spans="1:23" s="20" customFormat="1" ht="50.1" customHeight="1" x14ac:dyDescent="0.2">
      <c r="A53" s="12" t="s">
        <v>37</v>
      </c>
      <c r="B53" s="13" t="s">
        <v>120</v>
      </c>
      <c r="C53" s="12" t="s">
        <v>24</v>
      </c>
      <c r="D53" s="12" t="s">
        <v>25</v>
      </c>
      <c r="E53" s="13" t="s">
        <v>19</v>
      </c>
      <c r="F53" s="13" t="s">
        <v>87</v>
      </c>
      <c r="G53" s="12" t="s">
        <v>20</v>
      </c>
      <c r="H53" s="12">
        <v>640</v>
      </c>
      <c r="I53" s="13" t="s">
        <v>113</v>
      </c>
      <c r="J53" s="12">
        <v>3</v>
      </c>
      <c r="K53" s="21">
        <v>0</v>
      </c>
      <c r="L53" s="21">
        <v>7068672.0299999993</v>
      </c>
      <c r="M53" s="21">
        <v>0</v>
      </c>
      <c r="N53" s="22">
        <f t="shared" si="4"/>
        <v>7068672.0299999993</v>
      </c>
      <c r="O53" s="21">
        <v>1713280</v>
      </c>
      <c r="P53" s="21">
        <v>0</v>
      </c>
      <c r="Q53" s="21">
        <v>0</v>
      </c>
      <c r="R53" s="23">
        <v>4840989.74</v>
      </c>
      <c r="S53" s="23">
        <v>1652145.3399999999</v>
      </c>
      <c r="T53" s="23">
        <v>1652145.3399999999</v>
      </c>
      <c r="U53" s="21"/>
      <c r="V53" s="21"/>
      <c r="W53" s="21"/>
    </row>
    <row r="54" spans="1:23" s="20" customFormat="1" ht="50.1" customHeight="1" x14ac:dyDescent="0.2">
      <c r="A54" s="12" t="s">
        <v>37</v>
      </c>
      <c r="B54" s="13" t="s">
        <v>120</v>
      </c>
      <c r="C54" s="12" t="s">
        <v>57</v>
      </c>
      <c r="D54" s="12" t="s">
        <v>58</v>
      </c>
      <c r="E54" s="13" t="s">
        <v>55</v>
      </c>
      <c r="F54" s="13" t="s">
        <v>107</v>
      </c>
      <c r="G54" s="12" t="s">
        <v>20</v>
      </c>
      <c r="H54" s="12">
        <v>240</v>
      </c>
      <c r="I54" s="13" t="s">
        <v>22</v>
      </c>
      <c r="J54" s="12">
        <v>3</v>
      </c>
      <c r="K54" s="21">
        <v>2309609.08</v>
      </c>
      <c r="L54" s="21">
        <v>-1346808.87</v>
      </c>
      <c r="M54" s="21">
        <v>0</v>
      </c>
      <c r="N54" s="22">
        <f t="shared" si="4"/>
        <v>962800.21</v>
      </c>
      <c r="O54" s="21">
        <v>420985.89</v>
      </c>
      <c r="P54" s="21">
        <v>304591.58999999997</v>
      </c>
      <c r="Q54" s="21">
        <v>296296.18999999994</v>
      </c>
      <c r="R54" s="23">
        <v>55308.26</v>
      </c>
      <c r="S54" s="23">
        <v>55308.26</v>
      </c>
      <c r="T54" s="23">
        <v>55308.26</v>
      </c>
      <c r="U54" s="21"/>
      <c r="V54" s="21"/>
      <c r="W54" s="21"/>
    </row>
    <row r="55" spans="1:23" s="20" customFormat="1" ht="50.1" customHeight="1" x14ac:dyDescent="0.2">
      <c r="A55" s="12" t="s">
        <v>37</v>
      </c>
      <c r="B55" s="13" t="s">
        <v>120</v>
      </c>
      <c r="C55" s="12" t="s">
        <v>57</v>
      </c>
      <c r="D55" s="12" t="s">
        <v>59</v>
      </c>
      <c r="E55" s="13" t="s">
        <v>55</v>
      </c>
      <c r="F55" s="13" t="s">
        <v>108</v>
      </c>
      <c r="G55" s="12" t="s">
        <v>20</v>
      </c>
      <c r="H55" s="12">
        <v>240</v>
      </c>
      <c r="I55" s="13" t="s">
        <v>22</v>
      </c>
      <c r="J55" s="12">
        <v>3</v>
      </c>
      <c r="K55" s="21">
        <v>2338405.15</v>
      </c>
      <c r="L55" s="21">
        <v>0</v>
      </c>
      <c r="M55" s="21">
        <v>0</v>
      </c>
      <c r="N55" s="22">
        <f t="shared" si="4"/>
        <v>2338405.15</v>
      </c>
      <c r="O55" s="21">
        <v>1005276.96</v>
      </c>
      <c r="P55" s="21">
        <v>906766.96</v>
      </c>
      <c r="Q55" s="21">
        <v>906766.96</v>
      </c>
      <c r="R55" s="23">
        <v>1121754.1000000001</v>
      </c>
      <c r="S55" s="23">
        <v>976362.79999999993</v>
      </c>
      <c r="T55" s="23">
        <v>972341.97000000009</v>
      </c>
      <c r="U55" s="21"/>
      <c r="V55" s="21"/>
      <c r="W55" s="21"/>
    </row>
    <row r="56" spans="1:23" s="20" customFormat="1" ht="50.1" customHeight="1" x14ac:dyDescent="0.2">
      <c r="A56" s="12" t="s">
        <v>37</v>
      </c>
      <c r="B56" s="13" t="s">
        <v>120</v>
      </c>
      <c r="C56" s="12" t="s">
        <v>57</v>
      </c>
      <c r="D56" s="12" t="s">
        <v>59</v>
      </c>
      <c r="E56" s="13" t="s">
        <v>55</v>
      </c>
      <c r="F56" s="13" t="s">
        <v>108</v>
      </c>
      <c r="G56" s="12" t="s">
        <v>20</v>
      </c>
      <c r="H56" s="12">
        <v>640</v>
      </c>
      <c r="I56" s="13" t="s">
        <v>113</v>
      </c>
      <c r="J56" s="12">
        <v>3</v>
      </c>
      <c r="K56" s="21">
        <v>0</v>
      </c>
      <c r="L56" s="21">
        <v>550000</v>
      </c>
      <c r="M56" s="21">
        <v>0</v>
      </c>
      <c r="N56" s="22">
        <f t="shared" si="4"/>
        <v>550000</v>
      </c>
      <c r="O56" s="21">
        <v>372265.62</v>
      </c>
      <c r="P56" s="21">
        <v>372265.62</v>
      </c>
      <c r="Q56" s="21">
        <v>372265.62</v>
      </c>
      <c r="R56" s="23">
        <v>149440.49</v>
      </c>
      <c r="S56" s="23">
        <v>111460.48999999999</v>
      </c>
      <c r="T56" s="23">
        <v>111460.48999999999</v>
      </c>
      <c r="U56" s="21"/>
      <c r="V56" s="21"/>
      <c r="W56" s="21"/>
    </row>
    <row r="57" spans="1:23" s="20" customFormat="1" ht="50.1" customHeight="1" x14ac:dyDescent="0.2">
      <c r="A57" s="12" t="s">
        <v>37</v>
      </c>
      <c r="B57" s="13" t="s">
        <v>120</v>
      </c>
      <c r="C57" s="12" t="s">
        <v>41</v>
      </c>
      <c r="D57" s="12" t="s">
        <v>42</v>
      </c>
      <c r="E57" s="13" t="s">
        <v>19</v>
      </c>
      <c r="F57" s="13" t="s">
        <v>96</v>
      </c>
      <c r="G57" s="12" t="s">
        <v>20</v>
      </c>
      <c r="H57" s="12">
        <v>240</v>
      </c>
      <c r="I57" s="13" t="s">
        <v>22</v>
      </c>
      <c r="J57" s="12">
        <v>3</v>
      </c>
      <c r="K57" s="21">
        <v>6131320</v>
      </c>
      <c r="L57" s="21">
        <v>0</v>
      </c>
      <c r="M57" s="21">
        <v>0</v>
      </c>
      <c r="N57" s="22">
        <f t="shared" si="4"/>
        <v>6131320</v>
      </c>
      <c r="O57" s="21">
        <v>0</v>
      </c>
      <c r="P57" s="21">
        <v>0</v>
      </c>
      <c r="Q57" s="21">
        <v>0</v>
      </c>
      <c r="R57" s="23">
        <v>4632849.57</v>
      </c>
      <c r="S57" s="23">
        <v>4140028.84</v>
      </c>
      <c r="T57" s="23">
        <v>4140028.84</v>
      </c>
      <c r="U57" s="21"/>
      <c r="V57" s="21"/>
      <c r="W57" s="21"/>
    </row>
    <row r="58" spans="1:23" s="20" customFormat="1" ht="50.1" customHeight="1" x14ac:dyDescent="0.2">
      <c r="A58" s="12" t="s">
        <v>37</v>
      </c>
      <c r="B58" s="13" t="s">
        <v>120</v>
      </c>
      <c r="C58" s="12" t="s">
        <v>53</v>
      </c>
      <c r="D58" s="12" t="s">
        <v>54</v>
      </c>
      <c r="E58" s="13" t="s">
        <v>55</v>
      </c>
      <c r="F58" s="13" t="s">
        <v>105</v>
      </c>
      <c r="G58" s="12" t="s">
        <v>20</v>
      </c>
      <c r="H58" s="12">
        <v>240</v>
      </c>
      <c r="I58" s="13" t="s">
        <v>22</v>
      </c>
      <c r="J58" s="12">
        <v>3</v>
      </c>
      <c r="K58" s="21">
        <v>3839076.38</v>
      </c>
      <c r="L58" s="21">
        <v>1272049.17</v>
      </c>
      <c r="M58" s="21">
        <v>0</v>
      </c>
      <c r="N58" s="22">
        <f t="shared" si="4"/>
        <v>5111125.55</v>
      </c>
      <c r="O58" s="21">
        <v>2808116.2</v>
      </c>
      <c r="P58" s="21">
        <v>2525497.6799999997</v>
      </c>
      <c r="Q58" s="21">
        <v>2525497.6799999997</v>
      </c>
      <c r="R58" s="23">
        <v>1307814.75</v>
      </c>
      <c r="S58" s="23">
        <v>1185947.7099999997</v>
      </c>
      <c r="T58" s="23">
        <v>1183316.9899999998</v>
      </c>
      <c r="U58" s="21"/>
      <c r="V58" s="21"/>
      <c r="W58" s="21"/>
    </row>
    <row r="59" spans="1:23" s="20" customFormat="1" ht="50.1" customHeight="1" x14ac:dyDescent="0.2">
      <c r="A59" s="12" t="s">
        <v>37</v>
      </c>
      <c r="B59" s="13" t="s">
        <v>120</v>
      </c>
      <c r="C59" s="12" t="s">
        <v>53</v>
      </c>
      <c r="D59" s="12" t="s">
        <v>56</v>
      </c>
      <c r="E59" s="13" t="s">
        <v>55</v>
      </c>
      <c r="F59" s="13" t="s">
        <v>106</v>
      </c>
      <c r="G59" s="12" t="s">
        <v>20</v>
      </c>
      <c r="H59" s="12">
        <v>240</v>
      </c>
      <c r="I59" s="13" t="s">
        <v>22</v>
      </c>
      <c r="J59" s="12">
        <v>3</v>
      </c>
      <c r="K59" s="21">
        <v>606685.69999999995</v>
      </c>
      <c r="L59" s="21">
        <v>0</v>
      </c>
      <c r="M59" s="21">
        <v>0</v>
      </c>
      <c r="N59" s="22">
        <f t="shared" si="4"/>
        <v>606685.69999999995</v>
      </c>
      <c r="O59" s="21">
        <v>0</v>
      </c>
      <c r="P59" s="21">
        <v>0</v>
      </c>
      <c r="Q59" s="21">
        <v>0</v>
      </c>
      <c r="R59" s="23">
        <v>243557.82</v>
      </c>
      <c r="S59" s="23">
        <v>215623.94</v>
      </c>
      <c r="T59" s="23">
        <v>215623.94</v>
      </c>
      <c r="U59" s="21"/>
      <c r="V59" s="21"/>
      <c r="W59" s="21"/>
    </row>
    <row r="60" spans="1:23" s="20" customFormat="1" ht="50.1" customHeight="1" x14ac:dyDescent="0.2">
      <c r="A60" s="12" t="s">
        <v>37</v>
      </c>
      <c r="B60" s="13" t="s">
        <v>120</v>
      </c>
      <c r="C60" s="12" t="s">
        <v>27</v>
      </c>
      <c r="D60" s="12" t="s">
        <v>28</v>
      </c>
      <c r="E60" s="13" t="s">
        <v>29</v>
      </c>
      <c r="F60" s="13" t="s">
        <v>91</v>
      </c>
      <c r="G60" s="12" t="s">
        <v>20</v>
      </c>
      <c r="H60" s="12">
        <v>240</v>
      </c>
      <c r="I60" s="13" t="s">
        <v>22</v>
      </c>
      <c r="J60" s="12">
        <v>3</v>
      </c>
      <c r="K60" s="21">
        <v>2954098.55</v>
      </c>
      <c r="L60" s="21">
        <v>550000</v>
      </c>
      <c r="M60" s="21">
        <v>0</v>
      </c>
      <c r="N60" s="22">
        <f t="shared" si="4"/>
        <v>3504098.55</v>
      </c>
      <c r="O60" s="21">
        <v>0</v>
      </c>
      <c r="P60" s="21">
        <v>0</v>
      </c>
      <c r="Q60" s="21">
        <v>0</v>
      </c>
      <c r="R60" s="23">
        <v>3256904.41</v>
      </c>
      <c r="S60" s="23">
        <v>2987420.2000000007</v>
      </c>
      <c r="T60" s="23">
        <v>2806904.41</v>
      </c>
      <c r="U60" s="21"/>
      <c r="V60" s="21"/>
      <c r="W60" s="21"/>
    </row>
    <row r="61" spans="1:23" s="20" customFormat="1" ht="50.1" customHeight="1" x14ac:dyDescent="0.2">
      <c r="A61" s="12" t="s">
        <v>37</v>
      </c>
      <c r="B61" s="13" t="s">
        <v>120</v>
      </c>
      <c r="C61" s="12" t="s">
        <v>27</v>
      </c>
      <c r="D61" s="12" t="s">
        <v>30</v>
      </c>
      <c r="E61" s="13" t="s">
        <v>29</v>
      </c>
      <c r="F61" s="13" t="s">
        <v>92</v>
      </c>
      <c r="G61" s="12" t="s">
        <v>20</v>
      </c>
      <c r="H61" s="12">
        <v>240</v>
      </c>
      <c r="I61" s="13" t="s">
        <v>22</v>
      </c>
      <c r="J61" s="12">
        <v>3</v>
      </c>
      <c r="K61" s="21">
        <v>650000</v>
      </c>
      <c r="L61" s="21">
        <v>1103370.29</v>
      </c>
      <c r="M61" s="21">
        <v>0</v>
      </c>
      <c r="N61" s="22">
        <f t="shared" si="4"/>
        <v>1753370.29</v>
      </c>
      <c r="O61" s="21">
        <v>901715.83999999985</v>
      </c>
      <c r="P61" s="21">
        <v>901715.83999999985</v>
      </c>
      <c r="Q61" s="21">
        <v>901715.83999999985</v>
      </c>
      <c r="R61" s="23">
        <v>8135.91</v>
      </c>
      <c r="S61" s="23">
        <v>8135.91</v>
      </c>
      <c r="T61" s="23">
        <v>8135.91</v>
      </c>
      <c r="U61" s="21"/>
      <c r="V61" s="21"/>
      <c r="W61" s="21"/>
    </row>
    <row r="62" spans="1:23" s="20" customFormat="1" ht="50.1" customHeight="1" x14ac:dyDescent="0.2">
      <c r="A62" s="12" t="s">
        <v>37</v>
      </c>
      <c r="B62" s="13" t="s">
        <v>120</v>
      </c>
      <c r="C62" s="12" t="s">
        <v>27</v>
      </c>
      <c r="D62" s="12" t="s">
        <v>30</v>
      </c>
      <c r="E62" s="13" t="s">
        <v>29</v>
      </c>
      <c r="F62" s="13" t="s">
        <v>92</v>
      </c>
      <c r="G62" s="12" t="s">
        <v>20</v>
      </c>
      <c r="H62" s="12">
        <v>640</v>
      </c>
      <c r="I62" s="13" t="s">
        <v>113</v>
      </c>
      <c r="J62" s="12">
        <v>3</v>
      </c>
      <c r="K62" s="23">
        <v>0</v>
      </c>
      <c r="L62" s="23">
        <v>1980000</v>
      </c>
      <c r="M62" s="23">
        <v>0</v>
      </c>
      <c r="N62" s="25">
        <f t="shared" si="4"/>
        <v>1980000</v>
      </c>
      <c r="O62" s="23">
        <v>666096.54</v>
      </c>
      <c r="P62" s="23">
        <v>666096.54</v>
      </c>
      <c r="Q62" s="23">
        <v>637148.99</v>
      </c>
      <c r="R62" s="23">
        <v>1220696</v>
      </c>
      <c r="S62" s="23">
        <v>1220696</v>
      </c>
      <c r="T62" s="23">
        <v>1167235.72</v>
      </c>
      <c r="U62" s="21"/>
      <c r="V62" s="21"/>
      <c r="W62" s="21"/>
    </row>
    <row r="63" spans="1:23" s="20" customFormat="1" ht="50.1" customHeight="1" x14ac:dyDescent="0.2">
      <c r="A63" s="12" t="s">
        <v>37</v>
      </c>
      <c r="B63" s="13" t="s">
        <v>120</v>
      </c>
      <c r="C63" s="12" t="s">
        <v>43</v>
      </c>
      <c r="D63" s="12" t="s">
        <v>51</v>
      </c>
      <c r="E63" s="13" t="s">
        <v>45</v>
      </c>
      <c r="F63" s="13" t="s">
        <v>103</v>
      </c>
      <c r="G63" s="12" t="s">
        <v>20</v>
      </c>
      <c r="H63" s="12">
        <v>240</v>
      </c>
      <c r="I63" s="13" t="s">
        <v>22</v>
      </c>
      <c r="J63" s="12">
        <v>4</v>
      </c>
      <c r="K63" s="21">
        <v>6344940.6299999999</v>
      </c>
      <c r="L63" s="21">
        <v>307877.09999999963</v>
      </c>
      <c r="M63" s="21">
        <v>0</v>
      </c>
      <c r="N63" s="22">
        <f t="shared" si="4"/>
        <v>6652817.7299999995</v>
      </c>
      <c r="O63" s="21">
        <v>6323555.9300000016</v>
      </c>
      <c r="P63" s="21">
        <v>5011481.91</v>
      </c>
      <c r="Q63" s="21">
        <v>5011481.91</v>
      </c>
      <c r="R63" s="23">
        <v>0</v>
      </c>
      <c r="S63" s="23">
        <v>0</v>
      </c>
      <c r="T63" s="23">
        <v>0</v>
      </c>
      <c r="U63" s="21"/>
      <c r="V63" s="21"/>
      <c r="W63" s="21"/>
    </row>
    <row r="64" spans="1:23" s="20" customFormat="1" ht="50.1" customHeight="1" x14ac:dyDescent="0.2">
      <c r="A64" s="12" t="s">
        <v>37</v>
      </c>
      <c r="B64" s="13" t="s">
        <v>120</v>
      </c>
      <c r="C64" s="12" t="s">
        <v>43</v>
      </c>
      <c r="D64" s="12" t="s">
        <v>51</v>
      </c>
      <c r="E64" s="13" t="s">
        <v>45</v>
      </c>
      <c r="F64" s="13" t="s">
        <v>103</v>
      </c>
      <c r="G64" s="12" t="s">
        <v>20</v>
      </c>
      <c r="H64" s="12">
        <v>640</v>
      </c>
      <c r="I64" s="13" t="s">
        <v>113</v>
      </c>
      <c r="J64" s="12">
        <v>4</v>
      </c>
      <c r="K64" s="21">
        <v>0</v>
      </c>
      <c r="L64" s="21">
        <v>32363366.25</v>
      </c>
      <c r="M64" s="21">
        <v>1.16415321826935E-10</v>
      </c>
      <c r="N64" s="22">
        <f t="shared" si="4"/>
        <v>32363366.25</v>
      </c>
      <c r="O64" s="21">
        <v>31930907.259999998</v>
      </c>
      <c r="P64" s="21">
        <v>4732395.9799999995</v>
      </c>
      <c r="Q64" s="21">
        <v>4732395.9799999995</v>
      </c>
      <c r="R64" s="23">
        <v>0</v>
      </c>
      <c r="S64" s="23">
        <v>0</v>
      </c>
      <c r="T64" s="23">
        <v>0</v>
      </c>
      <c r="U64" s="21"/>
      <c r="V64" s="21"/>
      <c r="W64" s="21"/>
    </row>
    <row r="65" spans="1:23" s="20" customFormat="1" ht="50.1" customHeight="1" x14ac:dyDescent="0.2">
      <c r="A65" s="12" t="s">
        <v>37</v>
      </c>
      <c r="B65" s="13" t="s">
        <v>120</v>
      </c>
      <c r="C65" s="12" t="s">
        <v>43</v>
      </c>
      <c r="D65" s="12" t="s">
        <v>52</v>
      </c>
      <c r="E65" s="13" t="s">
        <v>45</v>
      </c>
      <c r="F65" s="13" t="s">
        <v>104</v>
      </c>
      <c r="G65" s="12" t="s">
        <v>20</v>
      </c>
      <c r="H65" s="12">
        <v>240</v>
      </c>
      <c r="I65" s="13" t="s">
        <v>22</v>
      </c>
      <c r="J65" s="12">
        <v>4</v>
      </c>
      <c r="K65" s="21">
        <v>180000</v>
      </c>
      <c r="L65" s="21">
        <v>-180000</v>
      </c>
      <c r="M65" s="21">
        <v>0</v>
      </c>
      <c r="N65" s="22">
        <f t="shared" si="4"/>
        <v>0</v>
      </c>
      <c r="O65" s="21">
        <v>0</v>
      </c>
      <c r="P65" s="21">
        <v>0</v>
      </c>
      <c r="Q65" s="21">
        <v>0</v>
      </c>
      <c r="R65" s="23">
        <v>0</v>
      </c>
      <c r="S65" s="23">
        <v>0</v>
      </c>
      <c r="T65" s="23">
        <v>0</v>
      </c>
      <c r="U65" s="21"/>
      <c r="V65" s="21"/>
      <c r="W65" s="21"/>
    </row>
    <row r="66" spans="1:23" s="20" customFormat="1" ht="50.1" customHeight="1" x14ac:dyDescent="0.2">
      <c r="A66" s="12" t="s">
        <v>37</v>
      </c>
      <c r="B66" s="13" t="s">
        <v>120</v>
      </c>
      <c r="C66" s="12" t="s">
        <v>43</v>
      </c>
      <c r="D66" s="12" t="s">
        <v>52</v>
      </c>
      <c r="E66" s="13" t="s">
        <v>45</v>
      </c>
      <c r="F66" s="13" t="s">
        <v>104</v>
      </c>
      <c r="G66" s="12" t="s">
        <v>20</v>
      </c>
      <c r="H66" s="12">
        <v>640</v>
      </c>
      <c r="I66" s="13" t="s">
        <v>113</v>
      </c>
      <c r="J66" s="12">
        <v>4</v>
      </c>
      <c r="K66" s="21">
        <v>0</v>
      </c>
      <c r="L66" s="21">
        <v>21041796.279999997</v>
      </c>
      <c r="M66" s="21">
        <v>0</v>
      </c>
      <c r="N66" s="22">
        <f t="shared" si="4"/>
        <v>21041796.279999997</v>
      </c>
      <c r="O66" s="21">
        <v>0</v>
      </c>
      <c r="P66" s="21">
        <v>0</v>
      </c>
      <c r="Q66" s="21">
        <v>0</v>
      </c>
      <c r="R66" s="23">
        <v>21041796.280000001</v>
      </c>
      <c r="S66" s="23">
        <v>5662485.0099999998</v>
      </c>
      <c r="T66" s="23">
        <v>5662485.0099999998</v>
      </c>
      <c r="U66" s="21"/>
      <c r="V66" s="21"/>
      <c r="W66" s="21"/>
    </row>
    <row r="67" spans="1:23" s="20" customFormat="1" ht="50.1" customHeight="1" x14ac:dyDescent="0.2">
      <c r="A67" s="12" t="s">
        <v>37</v>
      </c>
      <c r="B67" s="13" t="s">
        <v>120</v>
      </c>
      <c r="C67" s="12" t="s">
        <v>17</v>
      </c>
      <c r="D67" s="12" t="s">
        <v>38</v>
      </c>
      <c r="E67" s="13" t="s">
        <v>19</v>
      </c>
      <c r="F67" s="13" t="s">
        <v>93</v>
      </c>
      <c r="G67" s="12" t="s">
        <v>20</v>
      </c>
      <c r="H67" s="12">
        <v>240</v>
      </c>
      <c r="I67" s="13" t="s">
        <v>22</v>
      </c>
      <c r="J67" s="12">
        <v>4</v>
      </c>
      <c r="K67" s="21">
        <v>668250</v>
      </c>
      <c r="L67" s="21">
        <v>0</v>
      </c>
      <c r="M67" s="21">
        <v>0</v>
      </c>
      <c r="N67" s="22">
        <f t="shared" si="4"/>
        <v>668250</v>
      </c>
      <c r="O67" s="21">
        <v>229764.25</v>
      </c>
      <c r="P67" s="21">
        <v>69765</v>
      </c>
      <c r="Q67" s="21">
        <v>69765</v>
      </c>
      <c r="R67" s="23">
        <v>308083</v>
      </c>
      <c r="S67" s="23">
        <v>7623</v>
      </c>
      <c r="T67" s="23">
        <v>7623</v>
      </c>
      <c r="U67" s="21"/>
      <c r="V67" s="21"/>
      <c r="W67" s="21"/>
    </row>
    <row r="68" spans="1:23" s="20" customFormat="1" ht="50.1" customHeight="1" x14ac:dyDescent="0.2">
      <c r="A68" s="12" t="s">
        <v>37</v>
      </c>
      <c r="B68" s="13" t="s">
        <v>120</v>
      </c>
      <c r="C68" s="12" t="s">
        <v>17</v>
      </c>
      <c r="D68" s="12" t="s">
        <v>38</v>
      </c>
      <c r="E68" s="13" t="s">
        <v>19</v>
      </c>
      <c r="F68" s="13" t="s">
        <v>93</v>
      </c>
      <c r="G68" s="12" t="s">
        <v>20</v>
      </c>
      <c r="H68" s="12">
        <v>640</v>
      </c>
      <c r="I68" s="13" t="s">
        <v>113</v>
      </c>
      <c r="J68" s="12">
        <v>4</v>
      </c>
      <c r="K68" s="21">
        <v>0</v>
      </c>
      <c r="L68" s="21">
        <v>250000</v>
      </c>
      <c r="M68" s="21">
        <v>0</v>
      </c>
      <c r="N68" s="22">
        <f t="shared" si="4"/>
        <v>250000</v>
      </c>
      <c r="O68" s="21">
        <v>0</v>
      </c>
      <c r="P68" s="21">
        <v>0</v>
      </c>
      <c r="Q68" s="21">
        <v>0</v>
      </c>
      <c r="R68" s="23">
        <v>247087.4</v>
      </c>
      <c r="S68" s="23">
        <v>0</v>
      </c>
      <c r="T68" s="23">
        <v>0</v>
      </c>
      <c r="U68" s="21"/>
      <c r="V68" s="21"/>
      <c r="W68" s="21"/>
    </row>
    <row r="69" spans="1:23" s="20" customFormat="1" ht="50.1" customHeight="1" x14ac:dyDescent="0.2">
      <c r="A69" s="12" t="s">
        <v>37</v>
      </c>
      <c r="B69" s="13" t="s">
        <v>120</v>
      </c>
      <c r="C69" s="12" t="s">
        <v>17</v>
      </c>
      <c r="D69" s="12" t="s">
        <v>39</v>
      </c>
      <c r="E69" s="13" t="s">
        <v>19</v>
      </c>
      <c r="F69" s="13" t="s">
        <v>94</v>
      </c>
      <c r="G69" s="12" t="s">
        <v>20</v>
      </c>
      <c r="H69" s="12">
        <v>240</v>
      </c>
      <c r="I69" s="13" t="s">
        <v>22</v>
      </c>
      <c r="J69" s="12">
        <v>4</v>
      </c>
      <c r="K69" s="21">
        <v>100000</v>
      </c>
      <c r="L69" s="21">
        <v>420000</v>
      </c>
      <c r="M69" s="21">
        <v>0</v>
      </c>
      <c r="N69" s="22">
        <f t="shared" si="4"/>
        <v>520000</v>
      </c>
      <c r="O69" s="21">
        <v>0</v>
      </c>
      <c r="P69" s="21">
        <v>0</v>
      </c>
      <c r="Q69" s="21">
        <v>0</v>
      </c>
      <c r="R69" s="23">
        <v>520000</v>
      </c>
      <c r="S69" s="23">
        <v>520000</v>
      </c>
      <c r="T69" s="23">
        <v>520000</v>
      </c>
      <c r="U69" s="21"/>
      <c r="V69" s="21"/>
      <c r="W69" s="21"/>
    </row>
    <row r="70" spans="1:23" s="20" customFormat="1" ht="50.1" customHeight="1" x14ac:dyDescent="0.2">
      <c r="A70" s="12" t="s">
        <v>37</v>
      </c>
      <c r="B70" s="13" t="s">
        <v>120</v>
      </c>
      <c r="C70" s="12" t="s">
        <v>17</v>
      </c>
      <c r="D70" s="12" t="s">
        <v>18</v>
      </c>
      <c r="E70" s="13" t="s">
        <v>19</v>
      </c>
      <c r="F70" s="13" t="s">
        <v>85</v>
      </c>
      <c r="G70" s="12" t="s">
        <v>20</v>
      </c>
      <c r="H70" s="12">
        <v>240</v>
      </c>
      <c r="I70" s="13" t="s">
        <v>22</v>
      </c>
      <c r="J70" s="12">
        <v>4</v>
      </c>
      <c r="K70" s="21">
        <v>1605900</v>
      </c>
      <c r="L70" s="21">
        <v>2414022.66</v>
      </c>
      <c r="M70" s="21">
        <v>0</v>
      </c>
      <c r="N70" s="22">
        <f t="shared" si="4"/>
        <v>4019922.66</v>
      </c>
      <c r="O70" s="21">
        <v>2466572.1800000002</v>
      </c>
      <c r="P70" s="21">
        <v>2239671.23</v>
      </c>
      <c r="Q70" s="21">
        <v>2226710.5299999998</v>
      </c>
      <c r="R70" s="23">
        <v>1180422.42</v>
      </c>
      <c r="S70" s="23">
        <v>792581.35000000009</v>
      </c>
      <c r="T70" s="23">
        <v>790331.35000000009</v>
      </c>
      <c r="U70" s="21"/>
      <c r="V70" s="21"/>
      <c r="W70" s="21"/>
    </row>
    <row r="71" spans="1:23" s="20" customFormat="1" ht="50.1" customHeight="1" x14ac:dyDescent="0.2">
      <c r="A71" s="12" t="s">
        <v>37</v>
      </c>
      <c r="B71" s="13" t="s">
        <v>120</v>
      </c>
      <c r="C71" s="12" t="s">
        <v>17</v>
      </c>
      <c r="D71" s="12" t="s">
        <v>18</v>
      </c>
      <c r="E71" s="13" t="s">
        <v>19</v>
      </c>
      <c r="F71" s="13" t="s">
        <v>85</v>
      </c>
      <c r="G71" s="12" t="s">
        <v>20</v>
      </c>
      <c r="H71" s="12">
        <v>640</v>
      </c>
      <c r="I71" s="13" t="s">
        <v>113</v>
      </c>
      <c r="J71" s="12">
        <v>4</v>
      </c>
      <c r="K71" s="21">
        <v>0</v>
      </c>
      <c r="L71" s="21">
        <v>9450000</v>
      </c>
      <c r="M71" s="21">
        <v>0</v>
      </c>
      <c r="N71" s="22">
        <f t="shared" si="4"/>
        <v>9450000</v>
      </c>
      <c r="O71" s="21">
        <v>5445209.6099999994</v>
      </c>
      <c r="P71" s="21">
        <v>3242159.41</v>
      </c>
      <c r="Q71" s="21">
        <v>3242159.41</v>
      </c>
      <c r="R71" s="23">
        <v>2647837.31</v>
      </c>
      <c r="S71" s="23">
        <v>1817045.94</v>
      </c>
      <c r="T71" s="23">
        <v>1699745.94</v>
      </c>
      <c r="U71" s="21"/>
      <c r="V71" s="21"/>
      <c r="W71" s="21"/>
    </row>
    <row r="72" spans="1:23" s="20" customFormat="1" ht="50.1" customHeight="1" x14ac:dyDescent="0.2">
      <c r="A72" s="12" t="s">
        <v>37</v>
      </c>
      <c r="B72" s="13" t="s">
        <v>120</v>
      </c>
      <c r="C72" s="12" t="s">
        <v>24</v>
      </c>
      <c r="D72" s="12" t="s">
        <v>25</v>
      </c>
      <c r="E72" s="13" t="s">
        <v>19</v>
      </c>
      <c r="F72" s="13" t="s">
        <v>87</v>
      </c>
      <c r="G72" s="12" t="s">
        <v>20</v>
      </c>
      <c r="H72" s="12">
        <v>240</v>
      </c>
      <c r="I72" s="13" t="s">
        <v>22</v>
      </c>
      <c r="J72" s="12">
        <v>4</v>
      </c>
      <c r="K72" s="21">
        <v>420000</v>
      </c>
      <c r="L72" s="21">
        <v>4419553</v>
      </c>
      <c r="M72" s="21">
        <v>0</v>
      </c>
      <c r="N72" s="22">
        <f t="shared" si="4"/>
        <v>4839553</v>
      </c>
      <c r="O72" s="21">
        <v>3130798</v>
      </c>
      <c r="P72" s="21">
        <v>1727495</v>
      </c>
      <c r="Q72" s="21">
        <v>1727495</v>
      </c>
      <c r="R72" s="23">
        <v>1708755</v>
      </c>
      <c r="S72" s="23">
        <v>1708755</v>
      </c>
      <c r="T72" s="23">
        <v>1708755</v>
      </c>
      <c r="U72" s="21"/>
      <c r="V72" s="21"/>
      <c r="W72" s="21"/>
    </row>
    <row r="73" spans="1:23" s="20" customFormat="1" ht="50.1" customHeight="1" x14ac:dyDescent="0.2">
      <c r="A73" s="12" t="s">
        <v>37</v>
      </c>
      <c r="B73" s="13" t="s">
        <v>120</v>
      </c>
      <c r="C73" s="12" t="s">
        <v>24</v>
      </c>
      <c r="D73" s="12" t="s">
        <v>25</v>
      </c>
      <c r="E73" s="13" t="s">
        <v>19</v>
      </c>
      <c r="F73" s="13" t="s">
        <v>87</v>
      </c>
      <c r="G73" s="12" t="s">
        <v>20</v>
      </c>
      <c r="H73" s="12">
        <v>640</v>
      </c>
      <c r="I73" s="13" t="s">
        <v>113</v>
      </c>
      <c r="J73" s="12">
        <v>4</v>
      </c>
      <c r="K73" s="21">
        <v>0</v>
      </c>
      <c r="L73" s="21">
        <v>24311086.030000001</v>
      </c>
      <c r="M73" s="21">
        <v>0</v>
      </c>
      <c r="N73" s="22">
        <f t="shared" ref="N73" si="5">K73+L73-M73</f>
        <v>24311086.030000001</v>
      </c>
      <c r="O73" s="21">
        <v>10501566.5</v>
      </c>
      <c r="P73" s="21">
        <v>7208220</v>
      </c>
      <c r="Q73" s="21">
        <v>7208220</v>
      </c>
      <c r="R73" s="23">
        <v>13709328.52</v>
      </c>
      <c r="S73" s="23">
        <v>7771576</v>
      </c>
      <c r="T73" s="23">
        <v>7771576</v>
      </c>
      <c r="U73" s="21"/>
      <c r="V73" s="21"/>
      <c r="W73" s="21"/>
    </row>
    <row r="74" spans="1:23" s="20" customFormat="1" ht="50.1" customHeight="1" x14ac:dyDescent="0.2">
      <c r="A74" s="33" t="s">
        <v>82</v>
      </c>
      <c r="B74" s="33"/>
      <c r="C74" s="33"/>
      <c r="D74" s="33"/>
      <c r="E74" s="33"/>
      <c r="F74" s="33"/>
      <c r="G74" s="33"/>
      <c r="H74" s="33"/>
      <c r="I74" s="33"/>
      <c r="J74" s="33"/>
      <c r="K74" s="22">
        <f t="shared" ref="K74:V74" si="6">SUM(K25:K73)</f>
        <v>432062358.89999992</v>
      </c>
      <c r="L74" s="22">
        <f t="shared" si="6"/>
        <v>119092463.81</v>
      </c>
      <c r="M74" s="22">
        <f t="shared" si="6"/>
        <v>1.16415321826935E-10</v>
      </c>
      <c r="N74" s="22">
        <f t="shared" si="6"/>
        <v>551154822.70999992</v>
      </c>
      <c r="O74" s="22">
        <f t="shared" si="6"/>
        <v>353960418.94999999</v>
      </c>
      <c r="P74" s="22">
        <f t="shared" si="6"/>
        <v>299653272.8900001</v>
      </c>
      <c r="Q74" s="22">
        <f t="shared" si="6"/>
        <v>295854651.60000002</v>
      </c>
      <c r="R74" s="22">
        <f t="shared" si="6"/>
        <v>166591951.16999999</v>
      </c>
      <c r="S74" s="22">
        <f t="shared" si="6"/>
        <v>123477651.88999999</v>
      </c>
      <c r="T74" s="22">
        <f t="shared" si="6"/>
        <v>122252489.74999999</v>
      </c>
      <c r="U74" s="22">
        <f t="shared" si="6"/>
        <v>0</v>
      </c>
      <c r="V74" s="22">
        <f t="shared" si="6"/>
        <v>0</v>
      </c>
      <c r="W74" s="22">
        <f>SUM(W25:W73)</f>
        <v>0</v>
      </c>
    </row>
    <row r="75" spans="1:23" s="20" customFormat="1" ht="50.1" customHeight="1" x14ac:dyDescent="0.2">
      <c r="A75" s="33" t="s">
        <v>83</v>
      </c>
      <c r="B75" s="33"/>
      <c r="C75" s="33"/>
      <c r="D75" s="33"/>
      <c r="E75" s="33"/>
      <c r="F75" s="33"/>
      <c r="G75" s="33"/>
      <c r="H75" s="33"/>
      <c r="I75" s="33"/>
      <c r="J75" s="33"/>
      <c r="K75" s="16">
        <f t="shared" ref="K75:W75" si="7">K23+K74</f>
        <v>1495355688.7299998</v>
      </c>
      <c r="L75" s="16">
        <f t="shared" si="7"/>
        <v>151243766.3000001</v>
      </c>
      <c r="M75" s="22">
        <f t="shared" si="7"/>
        <v>1.16415321826935E-10</v>
      </c>
      <c r="N75" s="16">
        <f t="shared" si="7"/>
        <v>1646599455.0299997</v>
      </c>
      <c r="O75" s="16">
        <f t="shared" si="7"/>
        <v>994135130.8599999</v>
      </c>
      <c r="P75" s="16">
        <f t="shared" si="7"/>
        <v>939827984.80000007</v>
      </c>
      <c r="Q75" s="16">
        <f t="shared" si="7"/>
        <v>878445425.26000011</v>
      </c>
      <c r="R75" s="16">
        <f t="shared" si="7"/>
        <v>590586280.83999991</v>
      </c>
      <c r="S75" s="16">
        <f t="shared" si="7"/>
        <v>547471981.55999994</v>
      </c>
      <c r="T75" s="16">
        <f t="shared" si="7"/>
        <v>505157976.75999999</v>
      </c>
      <c r="U75" s="16">
        <f t="shared" si="7"/>
        <v>0</v>
      </c>
      <c r="V75" s="16">
        <f t="shared" si="7"/>
        <v>0</v>
      </c>
      <c r="W75" s="16">
        <f t="shared" si="7"/>
        <v>0</v>
      </c>
    </row>
    <row r="76" spans="1:23" s="30" customFormat="1" ht="50.1" customHeight="1" x14ac:dyDescent="0.2">
      <c r="A76" s="32" t="s">
        <v>84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s="9" customFormat="1" ht="24.95" customHeight="1" x14ac:dyDescent="0.2">
      <c r="E77" s="17"/>
      <c r="H77" s="18"/>
      <c r="I77" s="18"/>
      <c r="J77" s="18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31"/>
      <c r="V77" s="31"/>
      <c r="W77" s="31"/>
    </row>
    <row r="78" spans="1:23" ht="24.95" customHeight="1" x14ac:dyDescent="0.2"/>
  </sheetData>
  <sortState xmlns:xlrd2="http://schemas.microsoft.com/office/spreadsheetml/2017/richdata2" ref="A12:W26">
    <sortCondition ref="J12:J26"/>
  </sortState>
  <mergeCells count="23">
    <mergeCell ref="A6:W6"/>
    <mergeCell ref="A7:W7"/>
    <mergeCell ref="U11:W11"/>
    <mergeCell ref="A8:W8"/>
    <mergeCell ref="E11:F11"/>
    <mergeCell ref="A1:W1"/>
    <mergeCell ref="A2:W2"/>
    <mergeCell ref="A3:W3"/>
    <mergeCell ref="A4:W4"/>
    <mergeCell ref="A5:W5"/>
    <mergeCell ref="A76:W76"/>
    <mergeCell ref="A74:J74"/>
    <mergeCell ref="A75:J75"/>
    <mergeCell ref="A10:J10"/>
    <mergeCell ref="K10:N10"/>
    <mergeCell ref="O10:W10"/>
    <mergeCell ref="A13:W13"/>
    <mergeCell ref="A24:W24"/>
    <mergeCell ref="A23:J23"/>
    <mergeCell ref="C11:C12"/>
    <mergeCell ref="D11:D12"/>
    <mergeCell ref="G11:G12"/>
    <mergeCell ref="J11:J12"/>
  </mergeCells>
  <printOptions horizontalCentered="1"/>
  <pageMargins left="0.11811023622047245" right="0.11811023622047245" top="0.19685039370078741" bottom="0.39370078740157483" header="0.11811023622047245" footer="0.31496062992125984"/>
  <pageSetup paperSize="9" scale="26" orientation="landscape" r:id="rId1"/>
  <headerFooter>
    <oddFooter>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MDEO</vt:lpstr>
      <vt:lpstr>MDEO!Area_de_impressao</vt:lpstr>
      <vt:lpstr>MDEO!Titulos_de_impressao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Rodrigo De Souza Oliveira</cp:lastModifiedBy>
  <cp:lastPrinted>2017-01-26T18:01:04Z</cp:lastPrinted>
  <dcterms:created xsi:type="dcterms:W3CDTF">2016-07-20T18:44:16Z</dcterms:created>
  <dcterms:modified xsi:type="dcterms:W3CDTF">2019-02-11T15:07:20Z</dcterms:modified>
</cp:coreProperties>
</file>