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bookViews>
    <workbookView xWindow="3150" yWindow="0" windowWidth="19200" windowHeight="11790" activeTab="0"/>
  </bookViews>
  <sheets>
    <sheet name="JAN 2018 100+240 " sheetId="31" r:id="rId1"/>
    <sheet name="JAN SIAF CNJ " sheetId="32" r:id="rId2"/>
  </sheets>
  <definedNames>
    <definedName name="_xlnm.Print_Area" localSheetId="0">'JAN 2018 100+240 '!$A$1:$C$77</definedName>
    <definedName name="_xlnm.Print_Area" localSheetId="1">'JAN SIAF CNJ '!$B$1:$C$50</definedName>
  </definedNames>
  <calcPr calcId="152511"/>
</workbook>
</file>

<file path=xl/sharedStrings.xml><?xml version="1.0" encoding="utf-8"?>
<sst xmlns="http://schemas.openxmlformats.org/spreadsheetml/2006/main" count="267" uniqueCount="232">
  <si>
    <t>ESTADO DE MATO GROSSO</t>
  </si>
  <si>
    <t>PODER JUDICIÁRIO</t>
  </si>
  <si>
    <t>TRIBUNAL DE JUSTIÇA</t>
  </si>
  <si>
    <t>COORDENADORIA DE PLANEJAMENTO</t>
  </si>
  <si>
    <t>Inciso I -  Despesas com Pessoal e Encargos</t>
  </si>
  <si>
    <t>Alinea</t>
  </si>
  <si>
    <t>Discriminação da Despesa</t>
  </si>
  <si>
    <t>a</t>
  </si>
  <si>
    <t xml:space="preserve">Despesas com Pessoal Ativo </t>
  </si>
  <si>
    <t>b</t>
  </si>
  <si>
    <t xml:space="preserve">Despesas com Pessoal Inativo e Pensões 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</si>
  <si>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</si>
  <si>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</si>
  <si>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</si>
  <si>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</si>
  <si>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</si>
  <si>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</si>
  <si>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</si>
  <si>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</si>
  <si>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</si>
  <si>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</si>
  <si>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</si>
  <si>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</si>
  <si>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</si>
  <si>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</si>
  <si>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</si>
  <si>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</si>
  <si>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</si>
  <si>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</si>
  <si>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</si>
  <si>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</si>
  <si>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</si>
  <si>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</si>
  <si>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</si>
  <si>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</si>
  <si>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</si>
  <si>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</si>
  <si>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</si>
  <si>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</si>
  <si>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</si>
  <si>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</si>
  <si>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</si>
  <si>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</si>
  <si>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</si>
  <si>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</si>
  <si>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</si>
  <si>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</si>
  <si>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</si>
  <si>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</si>
  <si>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</si>
  <si>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</si>
  <si>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</si>
  <si>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</si>
  <si>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</si>
  <si>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</si>
  <si>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</si>
  <si>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</si>
  <si>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</si>
  <si>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</si>
  <si>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</si>
  <si>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Arial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</si>
  <si>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</si>
  <si>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</si>
  <si>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</si>
  <si>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Arial"/>
        <family val="2"/>
      </rPr>
      <t xml:space="preserve"> </t>
    </r>
  </si>
  <si>
    <t>Total - Inciso II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</si>
  <si>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</si>
  <si>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</si>
  <si>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</si>
  <si>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</si>
  <si>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</si>
  <si>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</si>
  <si>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</si>
  <si>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</si>
  <si>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</si>
  <si>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</si>
  <si>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</si>
  <si>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</si>
  <si>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</si>
  <si>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</si>
  <si>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</si>
  <si>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</si>
  <si>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</si>
  <si>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</si>
  <si>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</si>
  <si>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</si>
  <si>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</si>
  <si>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</si>
  <si>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</si>
  <si>
    <t>ANEXO I - Incisos</t>
  </si>
  <si>
    <t>Mês/Ano de Referência</t>
  </si>
  <si>
    <t>Inciso-Alínea</t>
  </si>
  <si>
    <t>I-A</t>
  </si>
  <si>
    <t>I-B</t>
  </si>
  <si>
    <t>I-C</t>
  </si>
  <si>
    <t>I-D</t>
  </si>
  <si>
    <t>II-A</t>
  </si>
  <si>
    <t>II-B</t>
  </si>
  <si>
    <t>II-C</t>
  </si>
  <si>
    <t>II-D</t>
  </si>
  <si>
    <t>II-E</t>
  </si>
  <si>
    <t>II-F</t>
  </si>
  <si>
    <t>II-G</t>
  </si>
  <si>
    <t>II-H</t>
  </si>
  <si>
    <t>II-I</t>
  </si>
  <si>
    <t>II-J</t>
  </si>
  <si>
    <t>II-K</t>
  </si>
  <si>
    <t>II-L</t>
  </si>
  <si>
    <t>II-M</t>
  </si>
  <si>
    <t>II-N</t>
  </si>
  <si>
    <t>II-O</t>
  </si>
  <si>
    <t>II-P</t>
  </si>
  <si>
    <t>II-Q</t>
  </si>
  <si>
    <t>II-R</t>
  </si>
  <si>
    <t>II-S</t>
  </si>
  <si>
    <t>II-T</t>
  </si>
  <si>
    <t>II-U</t>
  </si>
  <si>
    <t>II-V</t>
  </si>
  <si>
    <t>II-W</t>
  </si>
  <si>
    <t>II-X</t>
  </si>
  <si>
    <t>II-Y</t>
  </si>
  <si>
    <t>II-Z</t>
  </si>
  <si>
    <t>III-A</t>
  </si>
  <si>
    <t>III-B</t>
  </si>
  <si>
    <t>III-C</t>
  </si>
  <si>
    <t>III-D</t>
  </si>
  <si>
    <t>III-E</t>
  </si>
  <si>
    <t>IV-A</t>
  </si>
  <si>
    <t>IV-B</t>
  </si>
  <si>
    <t>V-A</t>
  </si>
  <si>
    <t>V-B</t>
  </si>
  <si>
    <t>V-C</t>
  </si>
  <si>
    <t>V-D</t>
  </si>
  <si>
    <t>VI-A</t>
  </si>
  <si>
    <t>VI-B</t>
  </si>
  <si>
    <t>VI-C</t>
  </si>
  <si>
    <t>VI-D</t>
  </si>
  <si>
    <t>Valores (R$ 1,00)</t>
  </si>
  <si>
    <t>a1</t>
  </si>
  <si>
    <t>b1</t>
  </si>
  <si>
    <t>c1</t>
  </si>
  <si>
    <t>d1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</si>
  <si>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</si>
  <si>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</si>
  <si>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</si>
  <si>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</si>
  <si>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</si>
  <si>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</si>
  <si>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</si>
  <si>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</si>
  <si>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</si>
  <si>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</si>
  <si>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</si>
  <si>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</si>
  <si>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</si>
  <si>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</si>
  <si>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</si>
  <si>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</si>
  <si>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</si>
  <si>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</si>
  <si>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</si>
  <si>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</si>
  <si>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</si>
  <si>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</si>
  <si>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</si>
  <si>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</si>
  <si>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</si>
  <si>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</si>
  <si>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a3</t>
  </si>
  <si>
    <t>b3</t>
  </si>
  <si>
    <t>c3</t>
  </si>
  <si>
    <t>d3</t>
  </si>
  <si>
    <t>e3</t>
  </si>
  <si>
    <t>a4</t>
  </si>
  <si>
    <t>b4</t>
  </si>
  <si>
    <t>a5</t>
  </si>
  <si>
    <t>b5</t>
  </si>
  <si>
    <t>c5</t>
  </si>
  <si>
    <t>d5</t>
  </si>
  <si>
    <t>a6</t>
  </si>
  <si>
    <t>b6</t>
  </si>
  <si>
    <t>c6</t>
  </si>
  <si>
    <t>d6</t>
  </si>
  <si>
    <t>ANEXO I - DESPESAS, REPASSES E RECEITAS</t>
  </si>
  <si>
    <t>Lança no D 76</t>
  </si>
  <si>
    <t>A1</t>
  </si>
  <si>
    <t>A3</t>
  </si>
  <si>
    <t>B2</t>
  </si>
  <si>
    <t>E3</t>
  </si>
  <si>
    <t>F2</t>
  </si>
  <si>
    <t>O2</t>
  </si>
  <si>
    <t>B1</t>
  </si>
  <si>
    <t>B4</t>
  </si>
  <si>
    <t>C3</t>
  </si>
  <si>
    <t>D1</t>
  </si>
  <si>
    <t>H2</t>
  </si>
  <si>
    <t>P2</t>
  </si>
  <si>
    <t>W2</t>
  </si>
  <si>
    <t>A2</t>
  </si>
  <si>
    <t>C1</t>
  </si>
  <si>
    <t>C2</t>
  </si>
  <si>
    <t>D2</t>
  </si>
  <si>
    <t>E2</t>
  </si>
  <si>
    <t>G2</t>
  </si>
  <si>
    <t>I2</t>
  </si>
  <si>
    <t>J2</t>
  </si>
  <si>
    <t>K2</t>
  </si>
  <si>
    <t>L2</t>
  </si>
  <si>
    <t>M2</t>
  </si>
  <si>
    <t>N2</t>
  </si>
  <si>
    <t>Q2</t>
  </si>
  <si>
    <t>R2</t>
  </si>
  <si>
    <t>S2</t>
  </si>
  <si>
    <t>T2</t>
  </si>
  <si>
    <t>U2</t>
  </si>
  <si>
    <t>V2</t>
  </si>
  <si>
    <t>X2</t>
  </si>
  <si>
    <t>Y2</t>
  </si>
  <si>
    <t>Z2</t>
  </si>
  <si>
    <t>B3</t>
  </si>
  <si>
    <t>D3</t>
  </si>
  <si>
    <t>A4</t>
  </si>
  <si>
    <t>A5</t>
  </si>
  <si>
    <t>B5</t>
  </si>
  <si>
    <t>C5</t>
  </si>
  <si>
    <t>D5</t>
  </si>
  <si>
    <t>A6</t>
  </si>
  <si>
    <t>B6</t>
  </si>
  <si>
    <t>C6</t>
  </si>
  <si>
    <t>D6</t>
  </si>
  <si>
    <t>Mês/Ano de Referência: JANEIRO DE 2018</t>
  </si>
  <si>
    <t xml:space="preserve">JANEIRO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</si>
</sst>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41">
    <font>
      <sz val="12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9" applyNumberFormat="0" applyFont="0" applyAlignment="0" applyProtection="0"/>
    <xf numFmtId="0" fontId="1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2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</cellStyleXfs>
  <cellXfs count="97">
    <xf numFmtId="0" fontId="0" fillId="0" borderId="0" xfId="0"/>
    <xf numFmtId="0" fontId="1" fillId="33" borderId="0" xfId="21" applyFill="1">
      <alignment/>
      <protection/>
    </xf>
    <xf numFmtId="0" fontId="1" fillId="33" borderId="0" xfId="21" applyFill="1" applyBorder="1">
      <alignment/>
      <protection/>
    </xf>
    <xf numFmtId="0" fontId="5" fillId="33" borderId="0" xfId="21" applyFont="1" applyFill="1">
      <alignment/>
      <protection/>
    </xf>
    <xf numFmtId="0" fontId="5" fillId="33" borderId="10" xfId="21" applyFont="1" applyFill="1" applyBorder="1" applyAlignment="1">
      <alignment horizontal="center"/>
      <protection/>
    </xf>
    <xf numFmtId="2" fontId="6" fillId="33" borderId="11" xfId="21" applyNumberFormat="1" applyFont="1" applyFill="1" applyBorder="1" applyAlignment="1">
      <alignment horizontal="center"/>
      <protection/>
    </xf>
    <xf numFmtId="0" fontId="6" fillId="33" borderId="0" xfId="21" applyFont="1" applyFill="1">
      <alignment/>
      <protection/>
    </xf>
    <xf numFmtId="0" fontId="6" fillId="33" borderId="12" xfId="21" applyFont="1" applyFill="1" applyBorder="1" applyAlignment="1">
      <alignment horizontal="left"/>
      <protection/>
    </xf>
    <xf numFmtId="4" fontId="6" fillId="33" borderId="11" xfId="21" applyNumberFormat="1" applyFont="1" applyFill="1" applyBorder="1" applyAlignment="1">
      <alignment horizontal="right"/>
      <protection/>
    </xf>
    <xf numFmtId="0" fontId="6" fillId="33" borderId="13" xfId="21" applyFont="1" applyFill="1" applyBorder="1" applyAlignment="1">
      <alignment horizontal="left" vertical="center" wrapText="1"/>
      <protection/>
    </xf>
    <xf numFmtId="0" fontId="5" fillId="33" borderId="14" xfId="21" applyFont="1" applyFill="1" applyBorder="1" applyAlignment="1">
      <alignment horizontal="right"/>
      <protection/>
    </xf>
    <xf numFmtId="4" fontId="5" fillId="33" borderId="15" xfId="21" applyNumberFormat="1" applyFont="1" applyFill="1" applyBorder="1" applyAlignment="1">
      <alignment horizontal="right"/>
      <protection/>
    </xf>
    <xf numFmtId="0" fontId="6" fillId="33" borderId="16" xfId="21" applyFont="1" applyFill="1" applyBorder="1" applyAlignment="1">
      <alignment horizontal="center"/>
      <protection/>
    </xf>
    <xf numFmtId="0" fontId="5" fillId="33" borderId="16" xfId="21" applyFont="1" applyFill="1" applyBorder="1" applyAlignment="1">
      <alignment horizontal="center"/>
      <protection/>
    </xf>
    <xf numFmtId="2" fontId="6" fillId="33" borderId="11" xfId="21" applyNumberFormat="1" applyFont="1" applyFill="1" applyBorder="1" applyAlignment="1">
      <alignment horizontal="right"/>
      <protection/>
    </xf>
    <xf numFmtId="4" fontId="6" fillId="33" borderId="17" xfId="21" applyNumberFormat="1" applyFont="1" applyFill="1" applyBorder="1" applyAlignment="1">
      <alignment horizontal="right"/>
      <protection/>
    </xf>
    <xf numFmtId="0" fontId="6" fillId="33" borderId="12" xfId="21" applyFont="1" applyFill="1" applyBorder="1" applyAlignment="1">
      <alignment horizontal="left" vertical="center" wrapText="1"/>
      <protection/>
    </xf>
    <xf numFmtId="0" fontId="6" fillId="33" borderId="12" xfId="21" applyFont="1" applyFill="1" applyBorder="1" applyAlignment="1">
      <alignment horizontal="left" vertical="justify"/>
      <protection/>
    </xf>
    <xf numFmtId="0" fontId="6" fillId="33" borderId="13" xfId="21" applyFont="1" applyFill="1" applyBorder="1" applyAlignment="1">
      <alignment horizontal="left"/>
      <protection/>
    </xf>
    <xf numFmtId="0" fontId="6" fillId="33" borderId="0" xfId="21" applyFont="1" applyFill="1" applyBorder="1" applyAlignment="1">
      <alignment horizontal="center"/>
      <protection/>
    </xf>
    <xf numFmtId="0" fontId="5" fillId="33" borderId="0" xfId="21" applyFont="1" applyFill="1" applyBorder="1" applyAlignment="1">
      <alignment horizontal="center"/>
      <protection/>
    </xf>
    <xf numFmtId="2" fontId="6" fillId="33" borderId="11" xfId="21" applyNumberFormat="1" applyFont="1" applyFill="1" applyBorder="1">
      <alignment/>
      <protection/>
    </xf>
    <xf numFmtId="4" fontId="6" fillId="33" borderId="0" xfId="21" applyNumberFormat="1" applyFont="1" applyFill="1">
      <alignment/>
      <protection/>
    </xf>
    <xf numFmtId="0" fontId="6" fillId="33" borderId="18" xfId="21" applyFont="1" applyFill="1" applyBorder="1" applyAlignment="1">
      <alignment horizontal="left"/>
      <protection/>
    </xf>
    <xf numFmtId="2" fontId="5" fillId="33" borderId="0" xfId="21" applyNumberFormat="1" applyFont="1" applyFill="1" applyBorder="1" applyAlignment="1">
      <alignment horizontal="center"/>
      <protection/>
    </xf>
    <xf numFmtId="0" fontId="1" fillId="33" borderId="0" xfId="21" applyFill="1" applyAlignment="1">
      <alignment horizontal="center"/>
      <protection/>
    </xf>
    <xf numFmtId="4" fontId="1" fillId="33" borderId="0" xfId="21" applyNumberFormat="1" applyFill="1" applyBorder="1">
      <alignment/>
      <protection/>
    </xf>
    <xf numFmtId="0" fontId="7" fillId="33" borderId="0" xfId="21" applyFont="1" applyFill="1" applyBorder="1">
      <alignment/>
      <protection/>
    </xf>
    <xf numFmtId="4" fontId="1" fillId="33" borderId="0" xfId="21" applyNumberFormat="1" applyFill="1">
      <alignment/>
      <protection/>
    </xf>
    <xf numFmtId="4" fontId="7" fillId="33" borderId="0" xfId="21" applyNumberFormat="1" applyFont="1" applyFill="1">
      <alignment/>
      <protection/>
    </xf>
    <xf numFmtId="4" fontId="1" fillId="33" borderId="0" xfId="21" applyNumberFormat="1" applyFill="1" applyAlignment="1">
      <alignment horizontal="center"/>
      <protection/>
    </xf>
    <xf numFmtId="4" fontId="7" fillId="33" borderId="0" xfId="21" applyNumberFormat="1" applyFont="1" applyFill="1" applyAlignment="1">
      <alignment horizontal="center"/>
      <protection/>
    </xf>
    <xf numFmtId="4" fontId="7" fillId="33" borderId="0" xfId="21" applyNumberFormat="1" applyFont="1" applyFill="1" applyBorder="1">
      <alignment/>
      <protection/>
    </xf>
    <xf numFmtId="4" fontId="1" fillId="33" borderId="0" xfId="21" applyNumberFormat="1" applyFont="1" applyFill="1" applyBorder="1">
      <alignment/>
      <protection/>
    </xf>
    <xf numFmtId="0" fontId="4" fillId="33" borderId="0" xfId="21" applyFont="1" applyFill="1" applyBorder="1">
      <alignment/>
      <protection/>
    </xf>
    <xf numFmtId="4" fontId="4" fillId="33" borderId="0" xfId="21" applyNumberFormat="1" applyFont="1" applyFill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left"/>
      <protection/>
    </xf>
    <xf numFmtId="14" fontId="4" fillId="0" borderId="0" xfId="21" applyNumberFormat="1" applyFont="1" applyBorder="1" applyAlignment="1">
      <alignment horizontal="right"/>
      <protection/>
    </xf>
    <xf numFmtId="0" fontId="1" fillId="0" borderId="0" xfId="21" applyFont="1">
      <alignment/>
      <protection/>
    </xf>
    <xf numFmtId="0" fontId="1" fillId="0" borderId="0" xfId="21" applyFont="1" applyBorder="1" applyAlignment="1">
      <alignment horizontal="center"/>
      <protection/>
    </xf>
    <xf numFmtId="2" fontId="7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4" fontId="7" fillId="0" borderId="0" xfId="21" applyNumberFormat="1" applyFont="1" applyBorder="1">
      <alignment/>
      <protection/>
    </xf>
    <xf numFmtId="0" fontId="1" fillId="0" borderId="0" xfId="21" applyFont="1" applyFill="1" applyBorder="1">
      <alignment/>
      <protection/>
    </xf>
    <xf numFmtId="4" fontId="1" fillId="0" borderId="0" xfId="21" applyNumberFormat="1" applyFont="1" applyFill="1" applyBorder="1">
      <alignment/>
      <protection/>
    </xf>
    <xf numFmtId="4" fontId="7" fillId="0" borderId="0" xfId="21" applyNumberFormat="1" applyFont="1">
      <alignment/>
      <protection/>
    </xf>
    <xf numFmtId="0" fontId="4" fillId="0" borderId="19" xfId="21" applyFont="1" applyBorder="1" applyAlignment="1">
      <alignment horizontal="left" vertical="top" wrapText="1"/>
      <protection/>
    </xf>
    <xf numFmtId="4" fontId="4" fillId="0" borderId="20" xfId="0" applyNumberFormat="1" applyFont="1" applyBorder="1" applyAlignment="1">
      <alignment horizontal="right" vertical="top" wrapText="1"/>
    </xf>
    <xf numFmtId="4" fontId="6" fillId="0" borderId="17" xfId="21" applyNumberFormat="1" applyFont="1" applyBorder="1" applyAlignment="1">
      <alignment horizontal="right"/>
      <protection/>
    </xf>
    <xf numFmtId="0" fontId="1" fillId="0" borderId="17" xfId="21" applyFont="1" applyBorder="1">
      <alignment/>
      <protection/>
    </xf>
    <xf numFmtId="0" fontId="1" fillId="0" borderId="17" xfId="21" applyFont="1" applyFill="1" applyBorder="1">
      <alignment/>
      <protection/>
    </xf>
    <xf numFmtId="0" fontId="1" fillId="33" borderId="0" xfId="21" applyFill="1" applyAlignment="1">
      <alignment/>
      <protection/>
    </xf>
    <xf numFmtId="0" fontId="4" fillId="33" borderId="21" xfId="21" applyFont="1" applyFill="1" applyBorder="1" applyAlignment="1">
      <alignment horizontal="left"/>
      <protection/>
    </xf>
    <xf numFmtId="0" fontId="5" fillId="33" borderId="11" xfId="21" applyFont="1" applyFill="1" applyBorder="1" applyAlignment="1">
      <alignment horizontal="center"/>
      <protection/>
    </xf>
    <xf numFmtId="0" fontId="5" fillId="33" borderId="17" xfId="21" applyFont="1" applyFill="1" applyBorder="1" applyAlignment="1">
      <alignment horizontal="center"/>
      <protection/>
    </xf>
    <xf numFmtId="0" fontId="5" fillId="33" borderId="22" xfId="21" applyFont="1" applyFill="1" applyBorder="1" applyAlignment="1">
      <alignment horizontal="center" vertical="center" wrapText="1"/>
      <protection/>
    </xf>
    <xf numFmtId="0" fontId="6" fillId="33" borderId="23" xfId="21" applyFont="1" applyFill="1" applyBorder="1" applyAlignment="1">
      <alignment horizontal="center"/>
      <protection/>
    </xf>
    <xf numFmtId="4" fontId="5" fillId="33" borderId="14" xfId="21" applyNumberFormat="1" applyFont="1" applyFill="1" applyBorder="1" applyAlignment="1">
      <alignment horizontal="center"/>
      <protection/>
    </xf>
    <xf numFmtId="0" fontId="5" fillId="33" borderId="17" xfId="21" applyFont="1" applyFill="1" applyBorder="1" applyAlignment="1">
      <alignment horizontal="center" vertical="center" wrapText="1"/>
      <protection/>
    </xf>
    <xf numFmtId="0" fontId="5" fillId="33" borderId="22" xfId="21" applyFont="1" applyFill="1" applyBorder="1" applyAlignment="1">
      <alignment horizontal="center"/>
      <protection/>
    </xf>
    <xf numFmtId="0" fontId="6" fillId="33" borderId="21" xfId="21" applyFont="1" applyFill="1" applyBorder="1" applyAlignment="1">
      <alignment horizontal="center"/>
      <protection/>
    </xf>
    <xf numFmtId="4" fontId="5" fillId="33" borderId="24" xfId="21" applyNumberFormat="1" applyFont="1" applyFill="1" applyBorder="1" applyAlignment="1">
      <alignment horizontal="center"/>
      <protection/>
    </xf>
    <xf numFmtId="0" fontId="6" fillId="33" borderId="14" xfId="21" applyFont="1" applyFill="1" applyBorder="1">
      <alignment/>
      <protection/>
    </xf>
    <xf numFmtId="0" fontId="5" fillId="34" borderId="25" xfId="21" applyFont="1" applyFill="1" applyBorder="1" applyAlignment="1">
      <alignment horizontal="center"/>
      <protection/>
    </xf>
    <xf numFmtId="4" fontId="6" fillId="33" borderId="26" xfId="21" applyNumberFormat="1" applyFont="1" applyFill="1" applyBorder="1" applyAlignment="1">
      <alignment horizontal="right"/>
      <protection/>
    </xf>
    <xf numFmtId="0" fontId="6" fillId="33" borderId="12" xfId="21" applyFont="1" applyFill="1" applyBorder="1" applyAlignment="1">
      <alignment horizontal="center"/>
      <protection/>
    </xf>
    <xf numFmtId="0" fontId="5" fillId="33" borderId="27" xfId="21" applyFont="1" applyFill="1" applyBorder="1" applyAlignment="1">
      <alignment horizontal="right"/>
      <protection/>
    </xf>
    <xf numFmtId="4" fontId="5" fillId="33" borderId="17" xfId="21" applyNumberFormat="1" applyFont="1" applyFill="1" applyBorder="1" applyAlignment="1">
      <alignment horizontal="right"/>
      <protection/>
    </xf>
    <xf numFmtId="0" fontId="4" fillId="33" borderId="21" xfId="21" applyFont="1" applyFill="1" applyBorder="1" applyAlignment="1">
      <alignment horizontal="center"/>
      <protection/>
    </xf>
    <xf numFmtId="0" fontId="4" fillId="33" borderId="0" xfId="21" applyFont="1" applyFill="1" applyBorder="1" applyAlignment="1">
      <alignment/>
      <protection/>
    </xf>
    <xf numFmtId="0" fontId="4" fillId="33" borderId="24" xfId="21" applyFont="1" applyFill="1" applyBorder="1" applyAlignment="1">
      <alignment/>
      <protection/>
    </xf>
    <xf numFmtId="0" fontId="9" fillId="35" borderId="0" xfId="21" applyFont="1" applyFill="1" applyBorder="1">
      <alignment/>
      <protection/>
    </xf>
    <xf numFmtId="4" fontId="10" fillId="33" borderId="0" xfId="21" applyNumberFormat="1" applyFont="1" applyFill="1" applyBorder="1">
      <alignment/>
      <protection/>
    </xf>
    <xf numFmtId="0" fontId="10" fillId="33" borderId="0" xfId="21" applyFont="1" applyFill="1" applyBorder="1">
      <alignment/>
      <protection/>
    </xf>
    <xf numFmtId="4" fontId="1" fillId="33" borderId="27" xfId="21" applyNumberFormat="1" applyFill="1" applyBorder="1">
      <alignment/>
      <protection/>
    </xf>
    <xf numFmtId="0" fontId="1" fillId="0" borderId="0" xfId="21" applyFont="1">
      <alignment/>
      <protection/>
    </xf>
    <xf numFmtId="0" fontId="4" fillId="33" borderId="21" xfId="20" applyNumberFormat="1" applyFont="1" applyFill="1" applyBorder="1" applyAlignment="1">
      <alignment horizontal="center"/>
    </xf>
    <xf numFmtId="0" fontId="4" fillId="33" borderId="0" xfId="20" applyNumberFormat="1" applyFont="1" applyFill="1" applyBorder="1" applyAlignment="1">
      <alignment horizontal="center"/>
    </xf>
    <xf numFmtId="0" fontId="4" fillId="33" borderId="24" xfId="20" applyNumberFormat="1" applyFont="1" applyFill="1" applyBorder="1" applyAlignment="1">
      <alignment horizontal="center"/>
    </xf>
    <xf numFmtId="0" fontId="4" fillId="33" borderId="18" xfId="20" applyNumberFormat="1" applyFont="1" applyFill="1" applyBorder="1" applyAlignment="1">
      <alignment horizontal="center"/>
    </xf>
    <xf numFmtId="0" fontId="4" fillId="33" borderId="28" xfId="20" applyNumberFormat="1" applyFont="1" applyFill="1" applyBorder="1" applyAlignment="1">
      <alignment horizontal="center"/>
    </xf>
    <xf numFmtId="0" fontId="4" fillId="33" borderId="29" xfId="20" applyNumberFormat="1" applyFont="1" applyFill="1" applyBorder="1" applyAlignment="1">
      <alignment horizontal="center"/>
    </xf>
    <xf numFmtId="0" fontId="4" fillId="33" borderId="30" xfId="21" applyFont="1" applyFill="1" applyBorder="1" applyAlignment="1">
      <alignment horizontal="center"/>
      <protection/>
    </xf>
    <xf numFmtId="0" fontId="4" fillId="33" borderId="31" xfId="21" applyFont="1" applyFill="1" applyBorder="1" applyAlignment="1">
      <alignment horizontal="center"/>
      <protection/>
    </xf>
    <xf numFmtId="0" fontId="4" fillId="33" borderId="32" xfId="21" applyFont="1" applyFill="1" applyBorder="1" applyAlignment="1">
      <alignment horizontal="center"/>
      <protection/>
    </xf>
    <xf numFmtId="0" fontId="4" fillId="33" borderId="21" xfId="21" applyFont="1" applyFill="1" applyBorder="1" applyAlignment="1">
      <alignment horizontal="center"/>
      <protection/>
    </xf>
    <xf numFmtId="0" fontId="4" fillId="33" borderId="0" xfId="21" applyFont="1" applyFill="1" applyBorder="1" applyAlignment="1">
      <alignment horizontal="center"/>
      <protection/>
    </xf>
    <xf numFmtId="0" fontId="4" fillId="33" borderId="24" xfId="21" applyFont="1" applyFill="1" applyBorder="1" applyAlignment="1">
      <alignment horizontal="center"/>
      <protection/>
    </xf>
    <xf numFmtId="0" fontId="5" fillId="34" borderId="23" xfId="21" applyFont="1" applyFill="1" applyBorder="1" applyAlignment="1">
      <alignment horizontal="center"/>
      <protection/>
    </xf>
    <xf numFmtId="0" fontId="5" fillId="34" borderId="14" xfId="21" applyFont="1" applyFill="1" applyBorder="1" applyAlignment="1">
      <alignment horizontal="center"/>
      <protection/>
    </xf>
    <xf numFmtId="0" fontId="5" fillId="34" borderId="33" xfId="21" applyFont="1" applyFill="1" applyBorder="1" applyAlignment="1">
      <alignment horizontal="center"/>
      <protection/>
    </xf>
    <xf numFmtId="0" fontId="5" fillId="34" borderId="34" xfId="21" applyFont="1" applyFill="1" applyBorder="1" applyAlignment="1">
      <alignment horizontal="center"/>
      <protection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2" xfId="20"/>
    <cellStyle name="Normal 2" xfId="21"/>
    <cellStyle name="Título" xfId="22"/>
    <cellStyle name="Título 1" xfId="23"/>
    <cellStyle name="Título 2" xfId="24"/>
    <cellStyle name="Título 3" xfId="25"/>
    <cellStyle name="Título 4" xfId="26"/>
    <cellStyle name="Bom" xfId="27"/>
    <cellStyle name="Incorreto" xfId="28"/>
    <cellStyle name="Neutra" xfId="29"/>
    <cellStyle name="Entrada" xfId="30"/>
    <cellStyle name="Saída" xfId="31"/>
    <cellStyle name="Cálculo" xfId="32"/>
    <cellStyle name="Célula Vinculada" xfId="33"/>
    <cellStyle name="Célula de Verificação" xfId="34"/>
    <cellStyle name="Texto de Aviso" xfId="35"/>
    <cellStyle name="Texto Explicativo" xfId="36"/>
    <cellStyle name="Total" xfId="37"/>
    <cellStyle name="Ênfase1" xfId="38"/>
    <cellStyle name="20% - Ênfase1" xfId="39"/>
    <cellStyle name="40% - Ênfase1" xfId="40"/>
    <cellStyle name="60% - Ênfase1" xfId="41"/>
    <cellStyle name="Ênfase2" xfId="42"/>
    <cellStyle name="20% - Ênfase2" xfId="43"/>
    <cellStyle name="40% - Ênfase2" xfId="44"/>
    <cellStyle name="60% - Ênfase2" xfId="45"/>
    <cellStyle name="Ênfase3" xfId="46"/>
    <cellStyle name="20% - Ênfase3" xfId="47"/>
    <cellStyle name="40% - Ênfase3" xfId="48"/>
    <cellStyle name="60% - Ênfase3" xfId="49"/>
    <cellStyle name="Ênfase4" xfId="50"/>
    <cellStyle name="20% - Ênfase4" xfId="51"/>
    <cellStyle name="40% - Ênfase4" xfId="52"/>
    <cellStyle name="60% - Ênfase4" xfId="53"/>
    <cellStyle name="Ênfase5" xfId="54"/>
    <cellStyle name="20% - Ênfase5" xfId="55"/>
    <cellStyle name="40% - Ênfase5" xfId="56"/>
    <cellStyle name="60% - Ênfase5" xfId="57"/>
    <cellStyle name="Ênfase6" xfId="58"/>
    <cellStyle name="20% - Ênfase6" xfId="59"/>
    <cellStyle name="40% - Ênfase6" xfId="60"/>
    <cellStyle name="60% - Ênfase6" xfId="61"/>
    <cellStyle name="Nota 2" xfId="62"/>
    <cellStyle name="Normal 3" xfId="63"/>
    <cellStyle name="Título 1 2" xfId="64"/>
    <cellStyle name="Título 2 2" xfId="65"/>
    <cellStyle name="Título 3 2" xfId="66"/>
    <cellStyle name="Título 4 2" xfId="67"/>
    <cellStyle name="Bom 2" xfId="68"/>
    <cellStyle name="Incorreto 2" xfId="69"/>
    <cellStyle name="Neutra 2" xfId="70"/>
    <cellStyle name="Entrada 2" xfId="71"/>
    <cellStyle name="Saída 2" xfId="72"/>
    <cellStyle name="Cálculo 2" xfId="73"/>
    <cellStyle name="Célula Vinculada 2" xfId="74"/>
    <cellStyle name="Célula de Verificação 2" xfId="75"/>
    <cellStyle name="Texto de Aviso 2" xfId="76"/>
    <cellStyle name="Nota 3" xfId="77"/>
    <cellStyle name="Texto Explicativo 2" xfId="78"/>
    <cellStyle name="Total 2" xfId="79"/>
    <cellStyle name="Ênfase1 2" xfId="80"/>
    <cellStyle name="20% - Ênfase1 2" xfId="81"/>
    <cellStyle name="40% - Ênfase1 2" xfId="82"/>
    <cellStyle name="60% - Ênfase1 2" xfId="83"/>
    <cellStyle name="Ênfase2 2" xfId="84"/>
    <cellStyle name="20% - Ênfase2 2" xfId="85"/>
    <cellStyle name="40% - Ênfase2 2" xfId="86"/>
    <cellStyle name="60% - Ênfase2 2" xfId="87"/>
    <cellStyle name="Ênfase3 2" xfId="88"/>
    <cellStyle name="20% - Ênfase3 2" xfId="89"/>
    <cellStyle name="40% - Ênfase3 2" xfId="90"/>
    <cellStyle name="60% - Ênfase3 2" xfId="91"/>
    <cellStyle name="Ênfase4 2" xfId="92"/>
    <cellStyle name="20% - Ênfase4 2" xfId="93"/>
    <cellStyle name="40% - Ênfase4 2" xfId="94"/>
    <cellStyle name="60% - Ênfase4 2" xfId="95"/>
    <cellStyle name="Ênfase5 2" xfId="96"/>
    <cellStyle name="20% - Ênfase5 2" xfId="97"/>
    <cellStyle name="40% - Ênfase5 2" xfId="98"/>
    <cellStyle name="60% - Ênfase5 2" xfId="99"/>
    <cellStyle name="Ênfase6 2" xfId="100"/>
    <cellStyle name="20% - Ênfase6 2" xfId="101"/>
    <cellStyle name="40% - Ênfase6 2" xfId="102"/>
    <cellStyle name="60% - Ênfase6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3190875</xdr:colOff>
      <xdr:row>0</xdr:row>
      <xdr:rowOff>104775</xdr:rowOff>
    </xdr:from>
    <xdr:to>
      <xdr:col>1</xdr:col>
      <xdr:colOff>4181475</xdr:colOff>
      <xdr:row>4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04775"/>
          <a:ext cx="990600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8201025</xdr:colOff>
      <xdr:row>0</xdr:row>
      <xdr:rowOff>123825</xdr:rowOff>
    </xdr:from>
    <xdr:to>
      <xdr:col>1</xdr:col>
      <xdr:colOff>9191625</xdr:colOff>
      <xdr:row>4</xdr:row>
      <xdr:rowOff>152400</xdr:rowOff>
    </xdr:to>
    <xdr:pic>
      <xdr:nvPicPr>
        <xdr:cNvPr id="3" name="Picture 4" descr="BrasaoTJMT_nov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123825"/>
          <a:ext cx="1000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view="pageBreakPreview" zoomScale="85" zoomScaleSheetLayoutView="85" workbookViewId="0" topLeftCell="A1">
      <selection activeCell="F48" sqref="F48"/>
    </sheetView>
  </sheetViews>
  <sheetFormatPr defaultColWidth="9.00390625" defaultRowHeight="15.75"/>
  <cols>
    <col min="1" max="1" width="8.50390625" style="1" customWidth="1"/>
    <col min="2" max="2" width="139.625" style="25" customWidth="1"/>
    <col min="3" max="3" width="30.125" style="1" customWidth="1"/>
    <col min="4" max="5" width="16.875" style="1" bestFit="1" customWidth="1"/>
    <col min="6" max="6" width="12.75390625" style="1" bestFit="1" customWidth="1"/>
    <col min="7" max="7" width="15.50390625" style="1" bestFit="1" customWidth="1"/>
    <col min="8" max="16384" width="9.00390625" style="1" customWidth="1"/>
  </cols>
  <sheetData>
    <row r="1" spans="1:3" s="56" customFormat="1" ht="18" customHeight="1">
      <c r="A1" s="84" t="s">
        <v>0</v>
      </c>
      <c r="B1" s="85"/>
      <c r="C1" s="86"/>
    </row>
    <row r="2" spans="1:3" s="56" customFormat="1" ht="18" customHeight="1">
      <c r="A2" s="81" t="s">
        <v>1</v>
      </c>
      <c r="B2" s="82"/>
      <c r="C2" s="83"/>
    </row>
    <row r="3" spans="1:3" s="56" customFormat="1" ht="18" customHeight="1">
      <c r="A3" s="81" t="s">
        <v>2</v>
      </c>
      <c r="B3" s="82"/>
      <c r="C3" s="83"/>
    </row>
    <row r="4" spans="1:3" s="56" customFormat="1" ht="18" customHeight="1">
      <c r="A4" s="81" t="s">
        <v>3</v>
      </c>
      <c r="B4" s="82"/>
      <c r="C4" s="83"/>
    </row>
    <row r="5" spans="1:3" s="56" customFormat="1" ht="18" customHeight="1">
      <c r="A5" s="90">
        <v>2018</v>
      </c>
      <c r="B5" s="91"/>
      <c r="C5" s="92"/>
    </row>
    <row r="6" spans="1:3" ht="15.95" customHeight="1">
      <c r="A6" s="73"/>
      <c r="B6" s="74"/>
      <c r="C6" s="75"/>
    </row>
    <row r="7" spans="1:3" ht="15.95" customHeight="1">
      <c r="A7" s="57" t="s">
        <v>183</v>
      </c>
      <c r="B7" s="74"/>
      <c r="C7" s="75"/>
    </row>
    <row r="8" spans="1:3" ht="15.95" customHeight="1">
      <c r="A8" s="57" t="s">
        <v>230</v>
      </c>
      <c r="B8" s="74"/>
      <c r="C8" s="75"/>
    </row>
    <row r="9" spans="1:3" s="2" customFormat="1" ht="7.5" customHeight="1">
      <c r="A9" s="87"/>
      <c r="B9" s="88"/>
      <c r="C9" s="89"/>
    </row>
    <row r="10" spans="1:3" s="3" customFormat="1" ht="18.75" thickBot="1">
      <c r="A10" s="95" t="s">
        <v>4</v>
      </c>
      <c r="B10" s="96"/>
      <c r="C10" s="68" t="s">
        <v>231</v>
      </c>
    </row>
    <row r="11" spans="1:3" s="6" customFormat="1" ht="18">
      <c r="A11" s="58" t="s">
        <v>5</v>
      </c>
      <c r="B11" s="4" t="s">
        <v>6</v>
      </c>
      <c r="C11" s="5"/>
    </row>
    <row r="12" spans="1:4" s="6" customFormat="1" ht="18">
      <c r="A12" s="59" t="s">
        <v>7</v>
      </c>
      <c r="B12" s="7" t="s">
        <v>8</v>
      </c>
      <c r="C12" s="8">
        <v>45584239.080000006</v>
      </c>
      <c r="D12" s="6" t="s">
        <v>138</v>
      </c>
    </row>
    <row r="13" spans="1:4" s="6" customFormat="1" ht="18">
      <c r="A13" s="59" t="s">
        <v>9</v>
      </c>
      <c r="B13" s="7" t="s">
        <v>10</v>
      </c>
      <c r="C13" s="8">
        <v>19072914.080000002</v>
      </c>
      <c r="D13" s="6" t="s">
        <v>139</v>
      </c>
    </row>
    <row r="14" spans="1:4" s="6" customFormat="1" ht="18">
      <c r="A14" s="59" t="s">
        <v>11</v>
      </c>
      <c r="B14" s="7" t="s">
        <v>12</v>
      </c>
      <c r="C14" s="8">
        <v>3881107.2199999997</v>
      </c>
      <c r="D14" s="6" t="s">
        <v>140</v>
      </c>
    </row>
    <row r="15" spans="1:4" s="6" customFormat="1" ht="57.95" customHeight="1" thickBot="1">
      <c r="A15" s="60" t="s">
        <v>13</v>
      </c>
      <c r="B15" s="9" t="s">
        <v>14</v>
      </c>
      <c r="C15" s="8">
        <v>0</v>
      </c>
      <c r="D15" s="6" t="s">
        <v>141</v>
      </c>
    </row>
    <row r="16" spans="1:3" s="6" customFormat="1" ht="18.75" thickBot="1">
      <c r="A16" s="61"/>
      <c r="B16" s="10" t="s">
        <v>15</v>
      </c>
      <c r="C16" s="11">
        <v>68538260.38000001</v>
      </c>
    </row>
    <row r="17" spans="1:3" s="6" customFormat="1" ht="18.75" thickBot="1">
      <c r="A17" s="61"/>
      <c r="B17" s="13"/>
      <c r="C17" s="62"/>
    </row>
    <row r="18" spans="1:3" s="3" customFormat="1" ht="18.75" thickBot="1">
      <c r="A18" s="93" t="s">
        <v>16</v>
      </c>
      <c r="B18" s="94"/>
      <c r="C18" s="68" t="s">
        <v>231</v>
      </c>
    </row>
    <row r="19" spans="1:3" s="6" customFormat="1" ht="18">
      <c r="A19" s="58" t="s">
        <v>5</v>
      </c>
      <c r="B19" s="4" t="s">
        <v>6</v>
      </c>
      <c r="C19" s="14"/>
    </row>
    <row r="20" spans="1:4" s="6" customFormat="1" ht="18">
      <c r="A20" s="59" t="s">
        <v>7</v>
      </c>
      <c r="B20" s="7" t="s">
        <v>17</v>
      </c>
      <c r="C20" s="15">
        <v>0</v>
      </c>
      <c r="D20" s="6" t="s">
        <v>142</v>
      </c>
    </row>
    <row r="21" spans="1:4" s="6" customFormat="1" ht="18">
      <c r="A21" s="59" t="s">
        <v>9</v>
      </c>
      <c r="B21" s="7" t="s">
        <v>18</v>
      </c>
      <c r="C21" s="15">
        <v>4598635.42</v>
      </c>
      <c r="D21" s="6" t="s">
        <v>143</v>
      </c>
    </row>
    <row r="22" spans="1:4" s="6" customFormat="1" ht="18">
      <c r="A22" s="59" t="s">
        <v>11</v>
      </c>
      <c r="B22" s="7" t="s">
        <v>19</v>
      </c>
      <c r="C22" s="15">
        <v>347840.15</v>
      </c>
      <c r="D22" s="6" t="s">
        <v>144</v>
      </c>
    </row>
    <row r="23" spans="1:4" s="6" customFormat="1" ht="18">
      <c r="A23" s="59" t="s">
        <v>13</v>
      </c>
      <c r="B23" s="7" t="s">
        <v>20</v>
      </c>
      <c r="C23" s="15">
        <v>2192000</v>
      </c>
      <c r="D23" s="6" t="s">
        <v>145</v>
      </c>
    </row>
    <row r="24" spans="1:4" s="6" customFormat="1" ht="18">
      <c r="A24" s="59" t="s">
        <v>21</v>
      </c>
      <c r="B24" s="7" t="s">
        <v>22</v>
      </c>
      <c r="C24" s="15">
        <v>0</v>
      </c>
      <c r="D24" s="6" t="s">
        <v>146</v>
      </c>
    </row>
    <row r="25" spans="1:4" s="6" customFormat="1" ht="18">
      <c r="A25" s="59" t="s">
        <v>23</v>
      </c>
      <c r="B25" s="7" t="s">
        <v>24</v>
      </c>
      <c r="C25" s="15">
        <v>0</v>
      </c>
      <c r="D25" s="6" t="s">
        <v>147</v>
      </c>
    </row>
    <row r="26" spans="1:4" s="6" customFormat="1" ht="18">
      <c r="A26" s="59" t="s">
        <v>25</v>
      </c>
      <c r="B26" s="7" t="s">
        <v>26</v>
      </c>
      <c r="C26" s="15">
        <v>4227550.32</v>
      </c>
      <c r="D26" s="6" t="s">
        <v>148</v>
      </c>
    </row>
    <row r="27" spans="1:4" s="6" customFormat="1" ht="18">
      <c r="A27" s="59" t="s">
        <v>27</v>
      </c>
      <c r="B27" s="7" t="s">
        <v>28</v>
      </c>
      <c r="C27" s="15">
        <v>0</v>
      </c>
      <c r="D27" s="6" t="s">
        <v>149</v>
      </c>
    </row>
    <row r="28" spans="1:4" s="6" customFormat="1" ht="18">
      <c r="A28" s="59" t="s">
        <v>29</v>
      </c>
      <c r="B28" s="7" t="s">
        <v>30</v>
      </c>
      <c r="C28" s="15">
        <v>72691</v>
      </c>
      <c r="D28" s="6" t="s">
        <v>150</v>
      </c>
    </row>
    <row r="29" spans="1:4" s="6" customFormat="1" ht="18">
      <c r="A29" s="59" t="s">
        <v>31</v>
      </c>
      <c r="B29" s="7" t="s">
        <v>32</v>
      </c>
      <c r="C29" s="15">
        <v>879560.43</v>
      </c>
      <c r="D29" s="6" t="s">
        <v>151</v>
      </c>
    </row>
    <row r="30" spans="1:4" s="6" customFormat="1" ht="18">
      <c r="A30" s="59" t="s">
        <v>33</v>
      </c>
      <c r="B30" s="7" t="s">
        <v>34</v>
      </c>
      <c r="C30" s="15">
        <v>0</v>
      </c>
      <c r="D30" s="6" t="s">
        <v>152</v>
      </c>
    </row>
    <row r="31" spans="1:4" s="6" customFormat="1" ht="24.75" customHeight="1">
      <c r="A31" s="59" t="s">
        <v>35</v>
      </c>
      <c r="B31" s="7" t="s">
        <v>36</v>
      </c>
      <c r="C31" s="15">
        <v>0</v>
      </c>
      <c r="D31" s="6" t="s">
        <v>153</v>
      </c>
    </row>
    <row r="32" spans="1:4" s="6" customFormat="1" ht="66.75" customHeight="1">
      <c r="A32" s="63" t="s">
        <v>37</v>
      </c>
      <c r="B32" s="16" t="s">
        <v>38</v>
      </c>
      <c r="C32" s="15">
        <v>0</v>
      </c>
      <c r="D32" s="6" t="s">
        <v>154</v>
      </c>
    </row>
    <row r="33" spans="1:4" s="6" customFormat="1" ht="18">
      <c r="A33" s="59" t="s">
        <v>39</v>
      </c>
      <c r="B33" s="7" t="s">
        <v>40</v>
      </c>
      <c r="C33" s="15">
        <v>0</v>
      </c>
      <c r="D33" s="6" t="s">
        <v>155</v>
      </c>
    </row>
    <row r="34" spans="1:4" s="6" customFormat="1" ht="18">
      <c r="A34" s="59" t="s">
        <v>41</v>
      </c>
      <c r="B34" s="7" t="s">
        <v>42</v>
      </c>
      <c r="C34" s="15">
        <v>0</v>
      </c>
      <c r="D34" s="6" t="s">
        <v>156</v>
      </c>
    </row>
    <row r="35" spans="1:4" s="6" customFormat="1" ht="18">
      <c r="A35" s="59" t="s">
        <v>43</v>
      </c>
      <c r="B35" s="7" t="s">
        <v>44</v>
      </c>
      <c r="C35" s="15">
        <v>10556.28</v>
      </c>
      <c r="D35" s="6" t="s">
        <v>157</v>
      </c>
    </row>
    <row r="36" spans="1:4" s="6" customFormat="1" ht="22.5" customHeight="1">
      <c r="A36" s="59" t="s">
        <v>45</v>
      </c>
      <c r="B36" s="17" t="s">
        <v>46</v>
      </c>
      <c r="C36" s="15">
        <v>103939.76</v>
      </c>
      <c r="D36" s="6" t="s">
        <v>158</v>
      </c>
    </row>
    <row r="37" spans="1:4" s="6" customFormat="1" ht="18">
      <c r="A37" s="59" t="s">
        <v>47</v>
      </c>
      <c r="B37" s="7" t="s">
        <v>48</v>
      </c>
      <c r="C37" s="15">
        <v>0</v>
      </c>
      <c r="D37" s="6" t="s">
        <v>159</v>
      </c>
    </row>
    <row r="38" spans="1:4" s="6" customFormat="1" ht="18">
      <c r="A38" s="59" t="s">
        <v>49</v>
      </c>
      <c r="B38" s="7" t="s">
        <v>50</v>
      </c>
      <c r="C38" s="15">
        <v>0</v>
      </c>
      <c r="D38" s="6" t="s">
        <v>160</v>
      </c>
    </row>
    <row r="39" spans="1:4" s="6" customFormat="1" ht="18">
      <c r="A39" s="59" t="s">
        <v>51</v>
      </c>
      <c r="B39" s="7" t="s">
        <v>52</v>
      </c>
      <c r="C39" s="15">
        <v>0</v>
      </c>
      <c r="D39" s="6" t="s">
        <v>161</v>
      </c>
    </row>
    <row r="40" spans="1:4" s="6" customFormat="1" ht="18">
      <c r="A40" s="59" t="s">
        <v>53</v>
      </c>
      <c r="B40" s="7" t="s">
        <v>54</v>
      </c>
      <c r="C40" s="15">
        <v>0</v>
      </c>
      <c r="D40" s="6" t="s">
        <v>162</v>
      </c>
    </row>
    <row r="41" spans="1:4" s="6" customFormat="1" ht="18">
      <c r="A41" s="59" t="s">
        <v>55</v>
      </c>
      <c r="B41" s="7" t="s">
        <v>56</v>
      </c>
      <c r="C41" s="15">
        <v>0</v>
      </c>
      <c r="D41" s="6" t="s">
        <v>163</v>
      </c>
    </row>
    <row r="42" spans="1:4" s="6" customFormat="1" ht="18">
      <c r="A42" s="59" t="s">
        <v>57</v>
      </c>
      <c r="B42" s="7" t="s">
        <v>58</v>
      </c>
      <c r="C42" s="15">
        <v>0</v>
      </c>
      <c r="D42" s="6" t="s">
        <v>164</v>
      </c>
    </row>
    <row r="43" spans="1:4" s="6" customFormat="1" ht="18">
      <c r="A43" s="59" t="s">
        <v>59</v>
      </c>
      <c r="B43" s="7" t="s">
        <v>60</v>
      </c>
      <c r="C43" s="15">
        <v>0</v>
      </c>
      <c r="D43" s="6" t="s">
        <v>165</v>
      </c>
    </row>
    <row r="44" spans="1:4" s="6" customFormat="1" ht="18">
      <c r="A44" s="59" t="s">
        <v>61</v>
      </c>
      <c r="B44" s="7" t="s">
        <v>62</v>
      </c>
      <c r="C44" s="15">
        <v>0</v>
      </c>
      <c r="D44" s="6" t="s">
        <v>166</v>
      </c>
    </row>
    <row r="45" spans="1:4" s="6" customFormat="1" ht="18.75" thickBot="1">
      <c r="A45" s="64" t="s">
        <v>63</v>
      </c>
      <c r="B45" s="18" t="s">
        <v>64</v>
      </c>
      <c r="C45" s="15">
        <v>65851.22</v>
      </c>
      <c r="D45" s="6" t="s">
        <v>167</v>
      </c>
    </row>
    <row r="46" spans="1:7" s="6" customFormat="1" ht="18.75" thickBot="1">
      <c r="A46" s="61"/>
      <c r="B46" s="10" t="s">
        <v>65</v>
      </c>
      <c r="C46" s="11">
        <v>12498624.58</v>
      </c>
      <c r="E46" s="22"/>
      <c r="F46" s="22"/>
      <c r="G46" s="22"/>
    </row>
    <row r="47" spans="1:3" s="6" customFormat="1" ht="18.75" thickBot="1">
      <c r="A47" s="65"/>
      <c r="B47" s="20"/>
      <c r="C47" s="66"/>
    </row>
    <row r="48" spans="1:3" s="6" customFormat="1" ht="18.75" thickBot="1">
      <c r="A48" s="93" t="s">
        <v>66</v>
      </c>
      <c r="B48" s="94"/>
      <c r="C48" s="68" t="s">
        <v>231</v>
      </c>
    </row>
    <row r="49" spans="1:3" s="6" customFormat="1" ht="18">
      <c r="A49" s="58" t="s">
        <v>5</v>
      </c>
      <c r="B49" s="4" t="s">
        <v>6</v>
      </c>
      <c r="C49" s="21"/>
    </row>
    <row r="50" spans="1:4" s="6" customFormat="1" ht="18">
      <c r="A50" s="59" t="s">
        <v>7</v>
      </c>
      <c r="B50" s="7" t="s">
        <v>67</v>
      </c>
      <c r="C50" s="15">
        <v>0</v>
      </c>
      <c r="D50" s="6" t="s">
        <v>168</v>
      </c>
    </row>
    <row r="51" spans="1:4" s="6" customFormat="1" ht="18">
      <c r="A51" s="59" t="s">
        <v>9</v>
      </c>
      <c r="B51" s="7" t="s">
        <v>68</v>
      </c>
      <c r="C51" s="15">
        <v>0</v>
      </c>
      <c r="D51" s="6" t="s">
        <v>169</v>
      </c>
    </row>
    <row r="52" spans="1:4" s="6" customFormat="1" ht="18">
      <c r="A52" s="59" t="s">
        <v>11</v>
      </c>
      <c r="B52" s="7" t="s">
        <v>69</v>
      </c>
      <c r="C52" s="15">
        <v>0</v>
      </c>
      <c r="D52" s="6" t="s">
        <v>170</v>
      </c>
    </row>
    <row r="53" spans="1:4" s="6" customFormat="1" ht="18">
      <c r="A53" s="59" t="s">
        <v>13</v>
      </c>
      <c r="B53" s="7" t="s">
        <v>70</v>
      </c>
      <c r="C53" s="15">
        <v>0</v>
      </c>
      <c r="D53" s="6" t="s">
        <v>171</v>
      </c>
    </row>
    <row r="54" spans="1:4" s="6" customFormat="1" ht="18.75" thickBot="1">
      <c r="A54" s="64" t="s">
        <v>21</v>
      </c>
      <c r="B54" s="18" t="s">
        <v>71</v>
      </c>
      <c r="C54" s="15">
        <v>0</v>
      </c>
      <c r="D54" s="6" t="s">
        <v>172</v>
      </c>
    </row>
    <row r="55" spans="1:7" s="6" customFormat="1" ht="18.75" thickBot="1">
      <c r="A55" s="61"/>
      <c r="B55" s="10" t="s">
        <v>72</v>
      </c>
      <c r="C55" s="11">
        <v>0</v>
      </c>
      <c r="E55" s="22"/>
      <c r="F55" s="22"/>
      <c r="G55" s="22"/>
    </row>
    <row r="56" spans="1:5" s="6" customFormat="1" ht="18.75" thickBot="1">
      <c r="A56" s="61"/>
      <c r="B56" s="12"/>
      <c r="C56" s="67"/>
      <c r="E56" s="22"/>
    </row>
    <row r="57" spans="1:5" s="6" customFormat="1" ht="18.75" thickBot="1">
      <c r="A57" s="93" t="s">
        <v>73</v>
      </c>
      <c r="B57" s="94"/>
      <c r="C57" s="68" t="s">
        <v>231</v>
      </c>
      <c r="E57" s="22"/>
    </row>
    <row r="58" spans="1:3" s="6" customFormat="1" ht="18">
      <c r="A58" s="58" t="s">
        <v>5</v>
      </c>
      <c r="B58" s="4" t="s">
        <v>6</v>
      </c>
      <c r="C58" s="15"/>
    </row>
    <row r="59" spans="1:4" s="6" customFormat="1" ht="18">
      <c r="A59" s="59" t="s">
        <v>7</v>
      </c>
      <c r="B59" s="7" t="s">
        <v>74</v>
      </c>
      <c r="C59" s="15">
        <v>0</v>
      </c>
      <c r="D59" s="6" t="s">
        <v>173</v>
      </c>
    </row>
    <row r="60" spans="1:4" s="6" customFormat="1" ht="18.75" thickBot="1">
      <c r="A60" s="64" t="s">
        <v>9</v>
      </c>
      <c r="B60" s="18" t="s">
        <v>75</v>
      </c>
      <c r="C60" s="15">
        <v>0</v>
      </c>
      <c r="D60" s="6" t="s">
        <v>174</v>
      </c>
    </row>
    <row r="61" spans="1:3" s="6" customFormat="1" ht="18.75" thickBot="1">
      <c r="A61" s="61"/>
      <c r="B61" s="10" t="s">
        <v>76</v>
      </c>
      <c r="C61" s="11">
        <v>0</v>
      </c>
    </row>
    <row r="62" spans="1:3" s="6" customFormat="1" ht="18.75" thickBot="1">
      <c r="A62" s="61"/>
      <c r="B62" s="12"/>
      <c r="C62" s="67"/>
    </row>
    <row r="63" spans="1:3" s="6" customFormat="1" ht="18.75" thickBot="1">
      <c r="A63" s="93" t="s">
        <v>77</v>
      </c>
      <c r="B63" s="94"/>
      <c r="C63" s="68" t="s">
        <v>231</v>
      </c>
    </row>
    <row r="64" spans="1:3" s="6" customFormat="1" ht="18">
      <c r="A64" s="58" t="s">
        <v>5</v>
      </c>
      <c r="B64" s="4" t="s">
        <v>6</v>
      </c>
      <c r="C64" s="21"/>
    </row>
    <row r="65" spans="1:4" s="6" customFormat="1" ht="18">
      <c r="A65" s="59" t="s">
        <v>7</v>
      </c>
      <c r="B65" s="7" t="s">
        <v>78</v>
      </c>
      <c r="C65" s="15">
        <v>38569386.31</v>
      </c>
      <c r="D65" s="6" t="s">
        <v>175</v>
      </c>
    </row>
    <row r="66" spans="1:4" s="6" customFormat="1" ht="18">
      <c r="A66" s="59" t="s">
        <v>9</v>
      </c>
      <c r="B66" s="7" t="s">
        <v>79</v>
      </c>
      <c r="C66" s="15">
        <v>0</v>
      </c>
      <c r="D66" s="6" t="s">
        <v>176</v>
      </c>
    </row>
    <row r="67" spans="1:4" s="6" customFormat="1" ht="18">
      <c r="A67" s="59" t="s">
        <v>11</v>
      </c>
      <c r="B67" s="7" t="s">
        <v>80</v>
      </c>
      <c r="C67" s="15">
        <v>0</v>
      </c>
      <c r="D67" s="6" t="s">
        <v>177</v>
      </c>
    </row>
    <row r="68" spans="1:4" s="6" customFormat="1" ht="18.75" thickBot="1">
      <c r="A68" s="64" t="s">
        <v>13</v>
      </c>
      <c r="B68" s="18" t="s">
        <v>81</v>
      </c>
      <c r="C68" s="15">
        <v>0</v>
      </c>
      <c r="D68" s="6" t="s">
        <v>178</v>
      </c>
    </row>
    <row r="69" spans="1:3" s="6" customFormat="1" ht="18.75" thickBot="1">
      <c r="A69" s="61"/>
      <c r="B69" s="10" t="s">
        <v>82</v>
      </c>
      <c r="C69" s="11">
        <v>38569386.31</v>
      </c>
    </row>
    <row r="70" spans="1:3" s="6" customFormat="1" ht="18.75" thickBot="1">
      <c r="A70" s="61"/>
      <c r="B70" s="12"/>
      <c r="C70" s="67"/>
    </row>
    <row r="71" spans="1:3" s="6" customFormat="1" ht="18.75" thickBot="1">
      <c r="A71" s="93" t="s">
        <v>83</v>
      </c>
      <c r="B71" s="94"/>
      <c r="C71" s="68" t="s">
        <v>231</v>
      </c>
    </row>
    <row r="72" spans="1:3" s="6" customFormat="1" ht="18">
      <c r="A72" s="58" t="s">
        <v>5</v>
      </c>
      <c r="B72" s="4" t="s">
        <v>6</v>
      </c>
      <c r="C72" s="21"/>
    </row>
    <row r="73" spans="1:4" s="6" customFormat="1" ht="18">
      <c r="A73" s="59" t="s">
        <v>7</v>
      </c>
      <c r="B73" s="7" t="s">
        <v>84</v>
      </c>
      <c r="C73" s="15">
        <v>4119793.9699999997</v>
      </c>
      <c r="D73" s="6" t="s">
        <v>179</v>
      </c>
    </row>
    <row r="74" spans="1:4" s="6" customFormat="1" ht="18">
      <c r="A74" s="59" t="s">
        <v>9</v>
      </c>
      <c r="B74" s="7" t="s">
        <v>85</v>
      </c>
      <c r="C74" s="15">
        <v>9061683.730000002</v>
      </c>
      <c r="D74" s="6" t="s">
        <v>180</v>
      </c>
    </row>
    <row r="75" spans="1:4" s="6" customFormat="1" ht="18">
      <c r="A75" s="59" t="s">
        <v>11</v>
      </c>
      <c r="B75" s="7" t="s">
        <v>86</v>
      </c>
      <c r="C75" s="15">
        <v>0</v>
      </c>
      <c r="D75" s="6" t="s">
        <v>181</v>
      </c>
    </row>
    <row r="76" spans="1:4" s="6" customFormat="1" ht="18">
      <c r="A76" s="64" t="s">
        <v>13</v>
      </c>
      <c r="B76" s="23" t="s">
        <v>87</v>
      </c>
      <c r="C76" s="69">
        <v>2747897.51</v>
      </c>
      <c r="D76" s="6" t="s">
        <v>182</v>
      </c>
    </row>
    <row r="77" spans="1:3" s="6" customFormat="1" ht="18">
      <c r="A77" s="70"/>
      <c r="B77" s="71" t="s">
        <v>88</v>
      </c>
      <c r="C77" s="72">
        <v>15929375.210000003</v>
      </c>
    </row>
    <row r="78" spans="1:3" s="6" customFormat="1" ht="18">
      <c r="A78" s="19"/>
      <c r="B78" s="20"/>
      <c r="C78" s="24"/>
    </row>
    <row r="79" spans="2:4" ht="15.75">
      <c r="B79" s="30"/>
      <c r="C79" s="26"/>
      <c r="D79" s="2"/>
    </row>
    <row r="80" spans="2:4" ht="15.75">
      <c r="B80" s="30"/>
      <c r="C80" s="26"/>
      <c r="D80" s="2"/>
    </row>
    <row r="81" spans="2:4" ht="15.75">
      <c r="B81" s="30"/>
      <c r="C81" s="26"/>
      <c r="D81" s="2"/>
    </row>
    <row r="82" spans="2:4" ht="15.75">
      <c r="B82" s="31"/>
      <c r="C82" s="26"/>
      <c r="D82" s="2"/>
    </row>
    <row r="83" spans="3:4" ht="15.75">
      <c r="C83" s="26"/>
      <c r="D83" s="2"/>
    </row>
    <row r="84" spans="3:4" ht="15.75">
      <c r="C84" s="26"/>
      <c r="D84" s="2"/>
    </row>
    <row r="85" spans="3:4" ht="15.75">
      <c r="C85" s="26"/>
      <c r="D85" s="2"/>
    </row>
    <row r="86" spans="3:4" ht="15.75">
      <c r="C86" s="26"/>
      <c r="D86" s="2"/>
    </row>
    <row r="87" spans="3:4" ht="15.75">
      <c r="C87" s="26"/>
      <c r="D87" s="26"/>
    </row>
    <row r="88" spans="3:4" ht="15.75">
      <c r="C88" s="26"/>
      <c r="D88" s="2"/>
    </row>
    <row r="89" spans="3:4" ht="15.75">
      <c r="C89" s="33" t="s">
        <v>184</v>
      </c>
      <c r="D89" s="2"/>
    </row>
    <row r="90" spans="3:4" ht="15.75">
      <c r="C90" s="26"/>
      <c r="D90" s="2"/>
    </row>
    <row r="91" spans="2:4" ht="15.75">
      <c r="B91" s="25" t="s">
        <v>63</v>
      </c>
      <c r="C91" s="26"/>
      <c r="D91" s="2"/>
    </row>
    <row r="92" spans="3:4" ht="15.75">
      <c r="C92" s="26">
        <v>5322764.91</v>
      </c>
      <c r="D92" s="2"/>
    </row>
    <row r="93" spans="3:4" ht="15.75">
      <c r="C93" s="76">
        <v>3106540.03</v>
      </c>
      <c r="D93" s="32"/>
    </row>
    <row r="94" spans="3:4" ht="15.75">
      <c r="C94" s="27">
        <v>88912.7</v>
      </c>
      <c r="D94" s="32"/>
    </row>
    <row r="95" spans="3:4" ht="15.75">
      <c r="C95" s="76">
        <v>6995101.86</v>
      </c>
      <c r="D95" s="29"/>
    </row>
    <row r="96" spans="3:4" ht="15.75">
      <c r="C96" s="26">
        <v>35124.74</v>
      </c>
      <c r="D96" s="29"/>
    </row>
    <row r="97" spans="3:4" ht="15.75">
      <c r="C97" s="77">
        <v>15481.61</v>
      </c>
      <c r="D97" s="29"/>
    </row>
    <row r="98" spans="3:4" ht="15.75">
      <c r="C98" s="26">
        <v>63993.94</v>
      </c>
      <c r="D98" s="29"/>
    </row>
    <row r="99" spans="3:4" ht="15.75">
      <c r="C99" s="78">
        <v>24724.6</v>
      </c>
      <c r="D99" s="29"/>
    </row>
    <row r="100" spans="3:4" ht="15.75">
      <c r="C100" s="26"/>
      <c r="D100" s="29"/>
    </row>
    <row r="101" spans="3:4" ht="15.75">
      <c r="C101" s="26">
        <f>C92+C94+C96+C98</f>
        <v>5510796.290000001</v>
      </c>
      <c r="D101" s="29"/>
    </row>
    <row r="102" spans="3:4" ht="15.75">
      <c r="C102" s="26">
        <f>C93+C95+C97+C99</f>
        <v>10141848.1</v>
      </c>
      <c r="D102" s="29"/>
    </row>
    <row r="103" spans="3:4" ht="15.75">
      <c r="C103" s="79">
        <f>C101+C102</f>
        <v>15652644.39</v>
      </c>
      <c r="D103" s="29"/>
    </row>
    <row r="104" spans="3:4" ht="15.75">
      <c r="C104" s="26"/>
      <c r="D104" s="29"/>
    </row>
    <row r="105" spans="3:4" ht="15.75">
      <c r="C105" s="2"/>
      <c r="D105" s="29"/>
    </row>
    <row r="106" spans="3:4" ht="15.75">
      <c r="C106" s="32"/>
      <c r="D106" s="29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6"/>
    </row>
    <row r="122" spans="3:4" ht="15.75">
      <c r="C122" s="2"/>
      <c r="D122" s="2"/>
    </row>
    <row r="123" spans="3:4" ht="15.75">
      <c r="C123" s="2"/>
      <c r="D123" s="2"/>
    </row>
    <row r="124" spans="3:4" ht="15.75">
      <c r="C124" s="2"/>
      <c r="D124" s="2"/>
    </row>
    <row r="125" spans="3:4" ht="15.75">
      <c r="C125" s="32"/>
      <c r="D125" s="2"/>
    </row>
    <row r="126" spans="3:4" ht="15.75">
      <c r="C126" s="32"/>
      <c r="D126" s="2"/>
    </row>
    <row r="127" spans="3:4" ht="15.75">
      <c r="C127" s="33"/>
      <c r="D127" s="2"/>
    </row>
    <row r="128" spans="3:4" ht="15.75">
      <c r="C128" s="2"/>
      <c r="D128" s="2"/>
    </row>
    <row r="129" spans="3:4" ht="15.75">
      <c r="C129" s="2"/>
      <c r="D129" s="2"/>
    </row>
    <row r="130" spans="3:4" ht="15.75">
      <c r="C130" s="27"/>
      <c r="D130" s="34"/>
    </row>
    <row r="131" spans="3:4" ht="15.75">
      <c r="C131" s="2"/>
      <c r="D131" s="35"/>
    </row>
    <row r="132" ht="15.75">
      <c r="C132" s="28"/>
    </row>
    <row r="133" ht="15.75">
      <c r="C133" s="28"/>
    </row>
    <row r="134" ht="15.75">
      <c r="C134" s="29"/>
    </row>
  </sheetData>
  <mergeCells count="12">
    <mergeCell ref="A71:B71"/>
    <mergeCell ref="A10:B10"/>
    <mergeCell ref="A18:B18"/>
    <mergeCell ref="A48:B48"/>
    <mergeCell ref="A57:B57"/>
    <mergeCell ref="A63:B63"/>
    <mergeCell ref="A4:C4"/>
    <mergeCell ref="A3:C3"/>
    <mergeCell ref="A2:C2"/>
    <mergeCell ref="A1:C1"/>
    <mergeCell ref="A9:C9"/>
    <mergeCell ref="A5:C5"/>
  </mergeCells>
  <printOptions horizontalCentered="1"/>
  <pageMargins left="0.11811023622047245" right="0.11811023622047245" top="0.5118110236220472" bottom="0.3937007874015748" header="0.11811023622047245" footer="0.31496062992125984"/>
  <pageSetup horizontalDpi="600" verticalDpi="600" orientation="portrait" paperSize="9" scale="50" r:id="rId2"/>
  <headerFooter alignWithMargins="0">
    <oddFooter>&amp;LCoordenadoria de Planejamento - TJMT&amp;CPágina &amp;P de &amp;N</oddFooter>
  </headerFooter>
  <rowBreaks count="1" manualBreakCount="1">
    <brk id="7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6"/>
  <sheetViews>
    <sheetView zoomScale="85" zoomScaleNormal="85" workbookViewId="0" topLeftCell="A16">
      <selection activeCell="C49" sqref="C49"/>
    </sheetView>
  </sheetViews>
  <sheetFormatPr defaultColWidth="9.00390625" defaultRowHeight="15.75"/>
  <cols>
    <col min="1" max="1" width="9.00390625" style="40" customWidth="1"/>
    <col min="2" max="2" width="44.375" style="40" customWidth="1"/>
    <col min="3" max="3" width="21.25390625" style="40" customWidth="1"/>
    <col min="4" max="16384" width="9.00390625" style="40" customWidth="1"/>
  </cols>
  <sheetData>
    <row r="1" spans="2:3" s="38" customFormat="1" ht="15.75">
      <c r="B1" s="36" t="s">
        <v>89</v>
      </c>
      <c r="C1" s="37"/>
    </row>
    <row r="2" spans="2:3" s="38" customFormat="1" ht="15.75">
      <c r="B2" s="36"/>
      <c r="C2" s="37"/>
    </row>
    <row r="3" spans="2:3" s="38" customFormat="1" ht="15.75">
      <c r="B3" s="36" t="s">
        <v>90</v>
      </c>
      <c r="C3" s="39">
        <v>43101</v>
      </c>
    </row>
    <row r="4" spans="2:3" s="38" customFormat="1" ht="7.5" customHeight="1" thickBot="1">
      <c r="B4" s="36"/>
      <c r="C4" s="39"/>
    </row>
    <row r="5" spans="2:3" s="38" customFormat="1" ht="18" customHeight="1">
      <c r="B5" s="51" t="s">
        <v>91</v>
      </c>
      <c r="C5" s="52" t="s">
        <v>137</v>
      </c>
    </row>
    <row r="6" spans="1:3" ht="18">
      <c r="A6" s="80" t="s">
        <v>185</v>
      </c>
      <c r="B6" s="54" t="s">
        <v>92</v>
      </c>
      <c r="C6" s="53">
        <f>SUMIFS('JAN 2018 100+240 '!C:C,'JAN 2018 100+240 '!D:D,'JAN SIAF CNJ '!A6)</f>
        <v>45584239.080000006</v>
      </c>
    </row>
    <row r="7" spans="1:3" ht="18">
      <c r="A7" s="80" t="s">
        <v>191</v>
      </c>
      <c r="B7" s="54" t="s">
        <v>93</v>
      </c>
      <c r="C7" s="53">
        <f>SUMIFS('JAN 2018 100+240 '!C:C,'JAN 2018 100+240 '!D:D,'JAN SIAF CNJ '!A7)</f>
        <v>19072914.080000002</v>
      </c>
    </row>
    <row r="8" spans="1:3" ht="18">
      <c r="A8" s="80" t="s">
        <v>199</v>
      </c>
      <c r="B8" s="54" t="s">
        <v>94</v>
      </c>
      <c r="C8" s="53">
        <f>SUMIFS('JAN 2018 100+240 '!C:C,'JAN 2018 100+240 '!D:D,'JAN SIAF CNJ '!A8)</f>
        <v>3881107.2199999997</v>
      </c>
    </row>
    <row r="9" spans="1:3" ht="18">
      <c r="A9" s="80" t="s">
        <v>194</v>
      </c>
      <c r="B9" s="54" t="s">
        <v>95</v>
      </c>
      <c r="C9" s="53">
        <f>SUMIFS('JAN 2018 100+240 '!C:C,'JAN 2018 100+240 '!D:D,'JAN SIAF CNJ '!A9)</f>
        <v>0</v>
      </c>
    </row>
    <row r="10" spans="1:3" ht="18">
      <c r="A10" s="80" t="s">
        <v>198</v>
      </c>
      <c r="B10" s="54" t="s">
        <v>96</v>
      </c>
      <c r="C10" s="53">
        <f>SUMIFS('JAN 2018 100+240 '!C:C,'JAN 2018 100+240 '!D:D,'JAN SIAF CNJ '!A10)</f>
        <v>0</v>
      </c>
    </row>
    <row r="11" spans="1:3" ht="18">
      <c r="A11" s="80" t="s">
        <v>187</v>
      </c>
      <c r="B11" s="54" t="s">
        <v>97</v>
      </c>
      <c r="C11" s="53">
        <f>SUMIFS('JAN 2018 100+240 '!C:C,'JAN 2018 100+240 '!D:D,'JAN SIAF CNJ '!A11)</f>
        <v>4598635.42</v>
      </c>
    </row>
    <row r="12" spans="1:3" ht="18">
      <c r="A12" s="80" t="s">
        <v>200</v>
      </c>
      <c r="B12" s="54" t="s">
        <v>98</v>
      </c>
      <c r="C12" s="53">
        <f>SUMIFS('JAN 2018 100+240 '!C:C,'JAN 2018 100+240 '!D:D,'JAN SIAF CNJ '!A12)</f>
        <v>347840.15</v>
      </c>
    </row>
    <row r="13" spans="1:3" ht="18">
      <c r="A13" s="80" t="s">
        <v>201</v>
      </c>
      <c r="B13" s="54" t="s">
        <v>99</v>
      </c>
      <c r="C13" s="53">
        <f>SUMIFS('JAN 2018 100+240 '!C:C,'JAN 2018 100+240 '!D:D,'JAN SIAF CNJ '!A13)</f>
        <v>2192000</v>
      </c>
    </row>
    <row r="14" spans="1:3" ht="18">
      <c r="A14" s="80" t="s">
        <v>202</v>
      </c>
      <c r="B14" s="54" t="s">
        <v>100</v>
      </c>
      <c r="C14" s="53">
        <f>SUMIFS('JAN 2018 100+240 '!C:C,'JAN 2018 100+240 '!D:D,'JAN SIAF CNJ '!A14)</f>
        <v>0</v>
      </c>
    </row>
    <row r="15" spans="1:3" ht="18">
      <c r="A15" s="80" t="s">
        <v>189</v>
      </c>
      <c r="B15" s="54" t="s">
        <v>101</v>
      </c>
      <c r="C15" s="53">
        <f>SUMIFS('JAN 2018 100+240 '!C:C,'JAN 2018 100+240 '!D:D,'JAN SIAF CNJ '!A15)</f>
        <v>0</v>
      </c>
    </row>
    <row r="16" spans="1:3" ht="18">
      <c r="A16" s="80" t="s">
        <v>203</v>
      </c>
      <c r="B16" s="54" t="s">
        <v>102</v>
      </c>
      <c r="C16" s="53">
        <f>SUMIFS('JAN 2018 100+240 '!C:C,'JAN 2018 100+240 '!D:D,'JAN SIAF CNJ '!A16)</f>
        <v>4227550.32</v>
      </c>
    </row>
    <row r="17" spans="1:3" ht="18">
      <c r="A17" s="80" t="s">
        <v>195</v>
      </c>
      <c r="B17" s="54" t="s">
        <v>103</v>
      </c>
      <c r="C17" s="53">
        <f>SUMIFS('JAN 2018 100+240 '!C:C,'JAN 2018 100+240 '!D:D,'JAN SIAF CNJ '!A17)</f>
        <v>0</v>
      </c>
    </row>
    <row r="18" spans="1:3" ht="18">
      <c r="A18" s="80" t="s">
        <v>204</v>
      </c>
      <c r="B18" s="54" t="s">
        <v>104</v>
      </c>
      <c r="C18" s="53">
        <f>SUMIFS('JAN 2018 100+240 '!C:C,'JAN 2018 100+240 '!D:D,'JAN SIAF CNJ '!A18)</f>
        <v>72691</v>
      </c>
    </row>
    <row r="19" spans="1:3" ht="18">
      <c r="A19" s="80" t="s">
        <v>205</v>
      </c>
      <c r="B19" s="54" t="s">
        <v>105</v>
      </c>
      <c r="C19" s="53">
        <f>SUMIFS('JAN 2018 100+240 '!C:C,'JAN 2018 100+240 '!D:D,'JAN SIAF CNJ '!A19)</f>
        <v>879560.43</v>
      </c>
    </row>
    <row r="20" spans="1:3" ht="18">
      <c r="A20" s="80" t="s">
        <v>206</v>
      </c>
      <c r="B20" s="54" t="s">
        <v>106</v>
      </c>
      <c r="C20" s="53">
        <f>SUMIFS('JAN 2018 100+240 '!C:C,'JAN 2018 100+240 '!D:D,'JAN SIAF CNJ '!A20)</f>
        <v>0</v>
      </c>
    </row>
    <row r="21" spans="1:3" ht="18">
      <c r="A21" s="80" t="s">
        <v>207</v>
      </c>
      <c r="B21" s="54" t="s">
        <v>107</v>
      </c>
      <c r="C21" s="53">
        <f>SUMIFS('JAN 2018 100+240 '!C:C,'JAN 2018 100+240 '!D:D,'JAN SIAF CNJ '!A21)</f>
        <v>0</v>
      </c>
    </row>
    <row r="22" spans="1:3" ht="18">
      <c r="A22" s="80" t="s">
        <v>208</v>
      </c>
      <c r="B22" s="54" t="s">
        <v>108</v>
      </c>
      <c r="C22" s="53">
        <f>SUMIFS('JAN 2018 100+240 '!C:C,'JAN 2018 100+240 '!D:D,'JAN SIAF CNJ '!A22)</f>
        <v>0</v>
      </c>
    </row>
    <row r="23" spans="1:3" ht="18">
      <c r="A23" s="80" t="s">
        <v>209</v>
      </c>
      <c r="B23" s="54" t="s">
        <v>109</v>
      </c>
      <c r="C23" s="53">
        <f>SUMIFS('JAN 2018 100+240 '!C:C,'JAN 2018 100+240 '!D:D,'JAN SIAF CNJ '!A23)</f>
        <v>0</v>
      </c>
    </row>
    <row r="24" spans="1:3" ht="18">
      <c r="A24" s="80" t="s">
        <v>190</v>
      </c>
      <c r="B24" s="54" t="s">
        <v>110</v>
      </c>
      <c r="C24" s="53">
        <f>SUMIFS('JAN 2018 100+240 '!C:C,'JAN 2018 100+240 '!D:D,'JAN SIAF CNJ '!A24)</f>
        <v>0</v>
      </c>
    </row>
    <row r="25" spans="1:3" ht="18">
      <c r="A25" s="80" t="s">
        <v>196</v>
      </c>
      <c r="B25" s="54" t="s">
        <v>111</v>
      </c>
      <c r="C25" s="53">
        <f>SUMIFS('JAN 2018 100+240 '!C:C,'JAN 2018 100+240 '!D:D,'JAN SIAF CNJ '!A25)</f>
        <v>10556.28</v>
      </c>
    </row>
    <row r="26" spans="1:3" ht="18">
      <c r="A26" s="80" t="s">
        <v>210</v>
      </c>
      <c r="B26" s="54" t="s">
        <v>112</v>
      </c>
      <c r="C26" s="53">
        <f>SUMIFS('JAN 2018 100+240 '!C:C,'JAN 2018 100+240 '!D:D,'JAN SIAF CNJ '!A26)</f>
        <v>103939.76</v>
      </c>
    </row>
    <row r="27" spans="1:3" ht="18">
      <c r="A27" s="80" t="s">
        <v>211</v>
      </c>
      <c r="B27" s="54" t="s">
        <v>113</v>
      </c>
      <c r="C27" s="53">
        <f>SUMIFS('JAN 2018 100+240 '!C:C,'JAN 2018 100+240 '!D:D,'JAN SIAF CNJ '!A27)</f>
        <v>0</v>
      </c>
    </row>
    <row r="28" spans="1:3" ht="18">
      <c r="A28" s="80" t="s">
        <v>212</v>
      </c>
      <c r="B28" s="54" t="s">
        <v>114</v>
      </c>
      <c r="C28" s="53">
        <f>SUMIFS('JAN 2018 100+240 '!C:C,'JAN 2018 100+240 '!D:D,'JAN SIAF CNJ '!A28)</f>
        <v>0</v>
      </c>
    </row>
    <row r="29" spans="1:3" ht="18">
      <c r="A29" s="80" t="s">
        <v>213</v>
      </c>
      <c r="B29" s="54" t="s">
        <v>115</v>
      </c>
      <c r="C29" s="53">
        <f>SUMIFS('JAN 2018 100+240 '!C:C,'JAN 2018 100+240 '!D:D,'JAN SIAF CNJ '!A29)</f>
        <v>0</v>
      </c>
    </row>
    <row r="30" spans="1:3" ht="18">
      <c r="A30" s="80" t="s">
        <v>214</v>
      </c>
      <c r="B30" s="54" t="s">
        <v>116</v>
      </c>
      <c r="C30" s="53">
        <f>SUMIFS('JAN 2018 100+240 '!C:C,'JAN 2018 100+240 '!D:D,'JAN SIAF CNJ '!A30)</f>
        <v>0</v>
      </c>
    </row>
    <row r="31" spans="1:3" ht="18">
      <c r="A31" s="80" t="s">
        <v>215</v>
      </c>
      <c r="B31" s="54" t="s">
        <v>117</v>
      </c>
      <c r="C31" s="53">
        <f>SUMIFS('JAN 2018 100+240 '!C:C,'JAN 2018 100+240 '!D:D,'JAN SIAF CNJ '!A31)</f>
        <v>0</v>
      </c>
    </row>
    <row r="32" spans="1:3" ht="18">
      <c r="A32" s="80" t="s">
        <v>197</v>
      </c>
      <c r="B32" s="54" t="s">
        <v>118</v>
      </c>
      <c r="C32" s="53">
        <f>SUMIFS('JAN 2018 100+240 '!C:C,'JAN 2018 100+240 '!D:D,'JAN SIAF CNJ '!A32)</f>
        <v>0</v>
      </c>
    </row>
    <row r="33" spans="1:3" ht="18">
      <c r="A33" s="80" t="s">
        <v>216</v>
      </c>
      <c r="B33" s="54" t="s">
        <v>119</v>
      </c>
      <c r="C33" s="53">
        <f>SUMIFS('JAN 2018 100+240 '!C:C,'JAN 2018 100+240 '!D:D,'JAN SIAF CNJ '!A33)</f>
        <v>0</v>
      </c>
    </row>
    <row r="34" spans="1:3" ht="18">
      <c r="A34" s="80" t="s">
        <v>217</v>
      </c>
      <c r="B34" s="54" t="s">
        <v>120</v>
      </c>
      <c r="C34" s="53">
        <f>SUMIFS('JAN 2018 100+240 '!C:C,'JAN 2018 100+240 '!D:D,'JAN SIAF CNJ '!A34)</f>
        <v>0</v>
      </c>
    </row>
    <row r="35" spans="1:3" ht="18">
      <c r="A35" s="80" t="s">
        <v>218</v>
      </c>
      <c r="B35" s="54" t="s">
        <v>121</v>
      </c>
      <c r="C35" s="53">
        <f>SUMIFS('JAN 2018 100+240 '!C:C,'JAN 2018 100+240 '!D:D,'JAN SIAF CNJ '!A35)</f>
        <v>65851.22</v>
      </c>
    </row>
    <row r="36" spans="1:3" ht="18">
      <c r="A36" s="80" t="s">
        <v>186</v>
      </c>
      <c r="B36" s="55" t="s">
        <v>122</v>
      </c>
      <c r="C36" s="53">
        <f>SUMIFS('JAN 2018 100+240 '!C:C,'JAN 2018 100+240 '!D:D,'JAN SIAF CNJ '!A36)</f>
        <v>0</v>
      </c>
    </row>
    <row r="37" spans="1:3" ht="18">
      <c r="A37" s="80" t="s">
        <v>219</v>
      </c>
      <c r="B37" s="55" t="s">
        <v>123</v>
      </c>
      <c r="C37" s="53">
        <f>SUMIFS('JAN 2018 100+240 '!C:C,'JAN 2018 100+240 '!D:D,'JAN SIAF CNJ '!A37)</f>
        <v>0</v>
      </c>
    </row>
    <row r="38" spans="1:3" ht="18">
      <c r="A38" s="80" t="s">
        <v>193</v>
      </c>
      <c r="B38" s="55" t="s">
        <v>124</v>
      </c>
      <c r="C38" s="53">
        <f>SUMIFS('JAN 2018 100+240 '!C:C,'JAN 2018 100+240 '!D:D,'JAN SIAF CNJ '!A38)</f>
        <v>0</v>
      </c>
    </row>
    <row r="39" spans="1:3" ht="18">
      <c r="A39" s="80" t="s">
        <v>220</v>
      </c>
      <c r="B39" s="55" t="s">
        <v>125</v>
      </c>
      <c r="C39" s="53">
        <f>SUMIFS('JAN 2018 100+240 '!C:C,'JAN 2018 100+240 '!D:D,'JAN SIAF CNJ '!A39)</f>
        <v>0</v>
      </c>
    </row>
    <row r="40" spans="1:3" ht="18">
      <c r="A40" s="80" t="s">
        <v>188</v>
      </c>
      <c r="B40" s="55" t="s">
        <v>126</v>
      </c>
      <c r="C40" s="53">
        <f>SUMIFS('JAN 2018 100+240 '!C:C,'JAN 2018 100+240 '!D:D,'JAN SIAF CNJ '!A40)</f>
        <v>0</v>
      </c>
    </row>
    <row r="41" spans="1:3" ht="18">
      <c r="A41" s="80" t="s">
        <v>221</v>
      </c>
      <c r="B41" s="55" t="s">
        <v>127</v>
      </c>
      <c r="C41" s="53">
        <f>SUMIFS('JAN 2018 100+240 '!C:C,'JAN 2018 100+240 '!D:D,'JAN SIAF CNJ '!A41)</f>
        <v>0</v>
      </c>
    </row>
    <row r="42" spans="1:3" ht="18">
      <c r="A42" s="80" t="s">
        <v>192</v>
      </c>
      <c r="B42" s="55" t="s">
        <v>128</v>
      </c>
      <c r="C42" s="53">
        <f>SUMIFS('JAN 2018 100+240 '!C:C,'JAN 2018 100+240 '!D:D,'JAN SIAF CNJ '!A42)</f>
        <v>0</v>
      </c>
    </row>
    <row r="43" spans="1:3" ht="18">
      <c r="A43" s="80" t="s">
        <v>222</v>
      </c>
      <c r="B43" s="55" t="s">
        <v>129</v>
      </c>
      <c r="C43" s="53">
        <f>SUMIFS('JAN 2018 100+240 '!C:C,'JAN 2018 100+240 '!D:D,'JAN SIAF CNJ '!A43)</f>
        <v>38569386.31</v>
      </c>
    </row>
    <row r="44" spans="1:3" ht="18">
      <c r="A44" s="80" t="s">
        <v>223</v>
      </c>
      <c r="B44" s="55" t="s">
        <v>130</v>
      </c>
      <c r="C44" s="53">
        <f>SUMIFS('JAN 2018 100+240 '!C:C,'JAN 2018 100+240 '!D:D,'JAN SIAF CNJ '!A44)</f>
        <v>0</v>
      </c>
    </row>
    <row r="45" spans="1:3" ht="18">
      <c r="A45" s="80" t="s">
        <v>224</v>
      </c>
      <c r="B45" s="55" t="s">
        <v>131</v>
      </c>
      <c r="C45" s="53">
        <f>SUMIFS('JAN 2018 100+240 '!C:C,'JAN 2018 100+240 '!D:D,'JAN SIAF CNJ '!A45)</f>
        <v>0</v>
      </c>
    </row>
    <row r="46" spans="1:3" ht="18">
      <c r="A46" s="80" t="s">
        <v>225</v>
      </c>
      <c r="B46" s="55" t="s">
        <v>132</v>
      </c>
      <c r="C46" s="53">
        <f>SUMIFS('JAN 2018 100+240 '!C:C,'JAN 2018 100+240 '!D:D,'JAN SIAF CNJ '!A46)</f>
        <v>0</v>
      </c>
    </row>
    <row r="47" spans="1:3" ht="18">
      <c r="A47" s="80" t="s">
        <v>226</v>
      </c>
      <c r="B47" s="55" t="s">
        <v>133</v>
      </c>
      <c r="C47" s="53">
        <f>SUMIFS('JAN 2018 100+240 '!C:C,'JAN 2018 100+240 '!D:D,'JAN SIAF CNJ '!A47)</f>
        <v>4119793.9699999997</v>
      </c>
    </row>
    <row r="48" spans="1:3" ht="18">
      <c r="A48" s="80" t="s">
        <v>227</v>
      </c>
      <c r="B48" s="55" t="s">
        <v>134</v>
      </c>
      <c r="C48" s="53">
        <f>SUMIFS('JAN 2018 100+240 '!C:C,'JAN 2018 100+240 '!D:D,'JAN SIAF CNJ '!A48)</f>
        <v>9061683.730000002</v>
      </c>
    </row>
    <row r="49" spans="1:3" ht="18">
      <c r="A49" s="80" t="s">
        <v>228</v>
      </c>
      <c r="B49" s="55" t="s">
        <v>135</v>
      </c>
      <c r="C49" s="53">
        <f>SUMIFS('JAN 2018 100+240 '!C:C,'JAN 2018 100+240 '!D:D,'JAN SIAF CNJ '!A49)</f>
        <v>0</v>
      </c>
    </row>
    <row r="50" spans="1:3" ht="18">
      <c r="A50" s="80" t="s">
        <v>229</v>
      </c>
      <c r="B50" s="55" t="s">
        <v>136</v>
      </c>
      <c r="C50" s="53">
        <f>SUMIFS('JAN 2018 100+240 '!C:C,'JAN 2018 100+240 '!D:D,'JAN SIAF CNJ '!A50)</f>
        <v>2747897.51</v>
      </c>
    </row>
    <row r="51" spans="2:3" ht="15.75">
      <c r="B51" s="41"/>
      <c r="C51" s="42"/>
    </row>
    <row r="52" ht="15.75">
      <c r="C52" s="43"/>
    </row>
    <row r="53" ht="15.75">
      <c r="C53" s="44"/>
    </row>
    <row r="54" ht="15.75">
      <c r="C54" s="44"/>
    </row>
    <row r="55" ht="15.75">
      <c r="C55" s="44"/>
    </row>
    <row r="56" ht="15.75">
      <c r="C56" s="44"/>
    </row>
    <row r="57" ht="15.75">
      <c r="C57" s="44"/>
    </row>
    <row r="58" ht="15.75">
      <c r="C58" s="44"/>
    </row>
    <row r="59" ht="15.75">
      <c r="C59" s="44"/>
    </row>
    <row r="60" ht="15.75">
      <c r="C60" s="44"/>
    </row>
    <row r="61" ht="15.75">
      <c r="C61" s="44"/>
    </row>
    <row r="62" ht="15.75">
      <c r="C62" s="44"/>
    </row>
    <row r="63" ht="15.75">
      <c r="C63" s="44"/>
    </row>
    <row r="64" ht="15.75">
      <c r="C64" s="44"/>
    </row>
    <row r="65" ht="15.75">
      <c r="C65" s="45"/>
    </row>
    <row r="66" ht="15.75">
      <c r="C66" s="45"/>
    </row>
    <row r="67" ht="15.75">
      <c r="C67" s="45"/>
    </row>
    <row r="68" ht="15.75">
      <c r="C68" s="44"/>
    </row>
    <row r="69" ht="15.75">
      <c r="C69" s="44"/>
    </row>
    <row r="70" ht="15.75">
      <c r="C70" s="44"/>
    </row>
    <row r="71" ht="15.75">
      <c r="C71" s="46"/>
    </row>
    <row r="72" ht="15.75">
      <c r="C72" s="44"/>
    </row>
    <row r="73" ht="15.75">
      <c r="C73" s="44"/>
    </row>
    <row r="74" ht="15.75">
      <c r="C74" s="44"/>
    </row>
    <row r="75" ht="15.75">
      <c r="C75" s="44"/>
    </row>
    <row r="76" ht="15.75">
      <c r="C76" s="44"/>
    </row>
    <row r="77" ht="15.75">
      <c r="C77" s="46"/>
    </row>
    <row r="78" ht="15.75">
      <c r="C78" s="47"/>
    </row>
    <row r="79" ht="15.75">
      <c r="C79" s="46"/>
    </row>
    <row r="80" ht="15.75">
      <c r="C80" s="46"/>
    </row>
    <row r="81" ht="15.75">
      <c r="C81" s="46"/>
    </row>
    <row r="82" ht="15.75">
      <c r="C82" s="46"/>
    </row>
    <row r="83" ht="15.75">
      <c r="C83" s="46"/>
    </row>
    <row r="84" ht="15.75">
      <c r="C84" s="46"/>
    </row>
    <row r="85" ht="15.75">
      <c r="C85" s="46"/>
    </row>
    <row r="86" ht="15.75">
      <c r="C86" s="46"/>
    </row>
    <row r="87" ht="15.75">
      <c r="C87" s="46"/>
    </row>
    <row r="88" ht="15.75">
      <c r="C88" s="46"/>
    </row>
    <row r="89" ht="15.75">
      <c r="C89" s="46"/>
    </row>
    <row r="90" ht="15.75">
      <c r="C90" s="46"/>
    </row>
    <row r="91" ht="15.75">
      <c r="C91" s="46"/>
    </row>
    <row r="92" ht="15.75">
      <c r="C92" s="46"/>
    </row>
    <row r="93" ht="15.75">
      <c r="C93" s="44"/>
    </row>
    <row r="94" ht="15.75">
      <c r="C94" s="48"/>
    </row>
    <row r="95" ht="15.75">
      <c r="C95" s="48"/>
    </row>
    <row r="96" ht="15.75">
      <c r="C96" s="48"/>
    </row>
    <row r="97" ht="15.75">
      <c r="C97" s="47"/>
    </row>
    <row r="98" ht="15.75">
      <c r="C98" s="47"/>
    </row>
    <row r="99" ht="15.75">
      <c r="C99" s="49"/>
    </row>
    <row r="100" ht="15.75">
      <c r="C100" s="46"/>
    </row>
    <row r="101" ht="15.75">
      <c r="C101" s="46"/>
    </row>
    <row r="102" ht="15.75">
      <c r="C102" s="45"/>
    </row>
    <row r="103" ht="15.75">
      <c r="C103" s="46"/>
    </row>
    <row r="104" ht="15.75">
      <c r="C104" s="43"/>
    </row>
    <row r="105" ht="15.75">
      <c r="C105" s="43"/>
    </row>
    <row r="106" ht="15.75">
      <c r="C106" s="50"/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  <rowBreaks count="1" manualBreakCount="1">
    <brk id="50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Luiz de Morais</dc:creator>
  <cp:keywords/>
  <dc:description/>
  <cp:lastModifiedBy>SEBASTIÃO MILHOMEM</cp:lastModifiedBy>
  <cp:lastPrinted>2018-02-26T20:52:51Z</cp:lastPrinted>
  <dcterms:created xsi:type="dcterms:W3CDTF">2012-02-22T19:05:59Z</dcterms:created>
  <dcterms:modified xsi:type="dcterms:W3CDTF">2018-02-26T21:01:25Z</dcterms:modified>
  <cp:category/>
  <cp:version/>
  <cp:contentType/>
  <cp:contentStatus/>
</cp:coreProperties>
</file>