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Z2019" sheetId="1" r:id="rId1"/>
  </sheets>
  <externalReferences>
    <externalReference r:id="rId4"/>
    <externalReference r:id="rId5"/>
  </externalReferences>
  <definedNames>
    <definedName name="_xlnm.Print_Area" localSheetId="0">'DEZ2019'!$A$1:$G$87</definedName>
    <definedName name="data_referencia">'[1]aux'!$C$5</definedName>
    <definedName name="fontes">'[2]Fontes'!$B$4:$C$10</definedName>
    <definedName name="mes_referencia">'[1]aux'!$C$4</definedName>
  </definedNames>
  <calcPr fullCalcOnLoad="1"/>
</workbook>
</file>

<file path=xl/sharedStrings.xml><?xml version="1.0" encoding="utf-8"?>
<sst xmlns="http://schemas.openxmlformats.org/spreadsheetml/2006/main" count="146" uniqueCount="96">
  <si>
    <t>Órgão:</t>
  </si>
  <si>
    <t>Tribunal de Justiça do Estado de Mato Grosso - TJMT</t>
  </si>
  <si>
    <t>Responsável pela informação:</t>
  </si>
  <si>
    <t>Coordenadoria de Planejamento</t>
  </si>
  <si>
    <t>Dada da Publicação:</t>
  </si>
  <si>
    <t>Mês / Ano de Referência:</t>
  </si>
  <si>
    <t>ANEXO I - DESPESAS, REPASSES E RECEITAS</t>
  </si>
  <si>
    <t>Inciso I -  Despesas com Pessoal e Encargos</t>
  </si>
  <si>
    <t>Alínea</t>
  </si>
  <si>
    <t>Discriminação da Despesa</t>
  </si>
  <si>
    <t>Unidade Orçamentária</t>
  </si>
  <si>
    <t>Total em R$</t>
  </si>
  <si>
    <t>03101</t>
  </si>
  <si>
    <t>03601</t>
  </si>
  <si>
    <t>a</t>
  </si>
  <si>
    <t xml:space="preserve">Despesas com Pessoal Ativo </t>
  </si>
  <si>
    <t>b</t>
  </si>
  <si>
    <t xml:space="preserve">Despesas com Pessoal Inativo e Pensões </t>
  </si>
  <si>
    <t>c</t>
  </si>
  <si>
    <t xml:space="preserve"> 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</si>
  <si>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</si>
  <si>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especifica, apropriado pelo critério de competência.</t>
  </si>
  <si>
    <t>Total - Inciso I:</t>
  </si>
  <si>
    <t>Inciso II -  Outras Despesas de Custeio</t>
  </si>
  <si>
    <t>Beneficios a Servidores e Empregados - Auxilio Transporte</t>
  </si>
  <si>
    <t>Beneficios a Servidores e Empregados - Auxilio Alimentação</t>
  </si>
  <si>
    <t>Beneficios a Servidores e Empregados - Auxilio Creche</t>
  </si>
  <si>
    <t>Beneficios a Servidores e Empregados - Assistência Médica e Odontólogica</t>
  </si>
  <si>
    <t>e</t>
  </si>
  <si>
    <t>Diárias pagas a Servidores, Empregados e Colaboradores</t>
  </si>
  <si>
    <t>f</t>
  </si>
  <si>
    <t xml:space="preserve">Passagens e Despesas com Locomoção  </t>
  </si>
  <si>
    <t>g</t>
  </si>
  <si>
    <t xml:space="preserve">Indenizações de Ajuda de Custo, Transporte e Auxilio Moradia </t>
  </si>
  <si>
    <t>h</t>
  </si>
  <si>
    <t>Aluguel de Imóveis</t>
  </si>
  <si>
    <t>i</t>
  </si>
  <si>
    <t>Serviços de Agua e Esgoto</t>
  </si>
  <si>
    <t>j</t>
  </si>
  <si>
    <t>Serviços de Energia Életrica</t>
  </si>
  <si>
    <t>k</t>
  </si>
  <si>
    <t>Serviçõs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</si>
  <si>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</si>
  <si>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</si>
  <si>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</si>
  <si>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Processamentos de Dados, Serviços de Técnologia da Informação, Serviços Técnico Profissionais de Técnologia da Informação, Aquisição de Software sob Encomenda, Manuteção e Conservação de Equipamentos de Processamentos de Dados e comunicação de Dados.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</si>
  <si>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</si>
  <si>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</si>
  <si>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</si>
  <si>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</si>
  <si>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</si>
  <si>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</si>
  <si>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</si>
  <si>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Alineas "n"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</si>
  <si>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</si>
  <si>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</si>
  <si>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</si>
  <si>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</si>
  <si>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</si>
  <si>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Processamentos de Dados e de Software</t>
  </si>
  <si>
    <t>u</t>
  </si>
  <si>
    <t>Aquisição de Material Bibliográfico</t>
  </si>
  <si>
    <t>v</t>
  </si>
  <si>
    <t>Aquisições de Combustiveis e Lubrificantes</t>
  </si>
  <si>
    <t>w</t>
  </si>
  <si>
    <t>Aquisição de Generos Alimentícios</t>
  </si>
  <si>
    <t>x</t>
  </si>
  <si>
    <r>
      <t>Aquisição de Material de Consumo, Ressalvado o Apropriado nas Alineas "s" e "w"</t>
    </r>
    <r>
      <rPr>
        <b/>
        <sz val="14"/>
        <rFont val="Segoe UI"/>
        <family val="2"/>
      </rPr>
      <t xml:space="preserve"> </t>
    </r>
  </si>
  <si>
    <t>y</t>
  </si>
  <si>
    <t>Serviços Médicos e Hospitalares, Odontólogicos e Laboratoriais</t>
  </si>
  <si>
    <t>z</t>
  </si>
  <si>
    <r>
      <t>Demais Despesas de Custeio</t>
    </r>
    <r>
      <rPr>
        <b/>
        <sz val="14"/>
        <rFont val="Segoe UI"/>
        <family val="2"/>
      </rPr>
      <t xml:space="preserve"> </t>
    </r>
  </si>
  <si>
    <t>Total - Inciso II:</t>
  </si>
  <si>
    <t>Inciso III-  Despesas com Investimentos</t>
  </si>
  <si>
    <t>Construção e Reforma de Imóveis</t>
  </si>
  <si>
    <t>Aquisição de Material Permanente - Veiculos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</si>
  <si>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</si>
  <si>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</si>
  <si>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</si>
  <si>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Total - Inciso III:</t>
  </si>
  <si>
    <t>Inciso IV-  Despesas com Inverções Financeiras</t>
  </si>
  <si>
    <t>Aquisição de Imóveis, ou Bens de Capital já em Utilização</t>
  </si>
  <si>
    <t>Outras Inversões</t>
  </si>
  <si>
    <t>Total - Inciso IV</t>
  </si>
  <si>
    <t>Inciso V-  Repasses do tesouro Nacional ou Estadual ou Sub-Repasses Recebidos</t>
  </si>
  <si>
    <t>Pessoal e Encargos</t>
  </si>
  <si>
    <t>Custeio</t>
  </si>
  <si>
    <t>Investimentos</t>
  </si>
  <si>
    <t>Inversões Financeiras</t>
  </si>
  <si>
    <t>Total - Inciso V</t>
  </si>
  <si>
    <t>Inciso VI-  Receitas</t>
  </si>
  <si>
    <t>Recursos a Titulos de Custas Judiciais</t>
  </si>
  <si>
    <t>Recursos a Titulos de Taxas Judiciárias</t>
  </si>
  <si>
    <t>Recursos a Titulos de Serviços Extrajudiciais</t>
  </si>
  <si>
    <t>Demais Recursos Conforme Previsão em Leis Especificas</t>
  </si>
  <si>
    <t>Total - Inciso VI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</si>
</sst>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Segoe UI"/>
      <family val="2"/>
    </font>
    <font>
      <b/>
      <sz val="14"/>
      <name val="Segoe UI"/>
      <family val="2"/>
    </font>
    <font>
      <sz val="14"/>
      <color indexed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hair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hair"/>
    </border>
    <border>
      <left style="thin">
        <color theme="0" tint="-0.24993999302387238"/>
      </left>
      <right/>
      <top style="thin">
        <color theme="0" tint="-0.24993999302387238"/>
      </top>
      <bottom style="hair"/>
    </border>
    <border>
      <left/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/>
      <top style="hair"/>
      <bottom style="hair"/>
    </border>
    <border>
      <left/>
      <right style="thin">
        <color theme="0" tint="-0.24993999302387238"/>
      </right>
      <top style="hair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hair"/>
      <bottom style="thin">
        <color theme="0" tint="-0.24993999302387238"/>
      </bottom>
    </border>
    <border>
      <left style="thin">
        <color theme="0" tint="-0.24993999302387238"/>
      </left>
      <right/>
      <top style="hair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49" applyFont="1" applyAlignment="1">
      <alignment vertical="center"/>
      <protection/>
    </xf>
    <xf numFmtId="0" fontId="3" fillId="0" borderId="0" xfId="47" applyNumberFormat="1" applyFont="1" applyAlignment="1">
      <alignment horizontal="left" vertical="center"/>
    </xf>
    <xf numFmtId="0" fontId="4" fillId="0" borderId="0" xfId="47" applyNumberFormat="1" applyFont="1" applyAlignment="1">
      <alignment vertical="center"/>
    </xf>
    <xf numFmtId="14" fontId="3" fillId="0" borderId="0" xfId="47" applyNumberFormat="1" applyFont="1" applyAlignment="1">
      <alignment horizontal="left" vertical="center"/>
    </xf>
    <xf numFmtId="165" fontId="3" fillId="0" borderId="0" xfId="47" applyNumberFormat="1" applyFont="1" applyAlignment="1">
      <alignment horizontal="left" vertical="center"/>
    </xf>
    <xf numFmtId="0" fontId="4" fillId="0" borderId="0" xfId="49" applyFont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left" vertical="center"/>
      <protection/>
    </xf>
    <xf numFmtId="4" fontId="4" fillId="0" borderId="0" xfId="49" applyNumberFormat="1" applyFont="1" applyAlignment="1">
      <alignment vertical="center"/>
      <protection/>
    </xf>
    <xf numFmtId="2" fontId="4" fillId="13" borderId="10" xfId="49" applyNumberFormat="1" applyFont="1" applyFill="1" applyBorder="1" applyAlignment="1">
      <alignment horizontal="center" vertical="center"/>
      <protection/>
    </xf>
    <xf numFmtId="0" fontId="3" fillId="0" borderId="11" xfId="49" applyFont="1" applyBorder="1" applyAlignment="1">
      <alignment horizontal="center" vertical="center"/>
      <protection/>
    </xf>
    <xf numFmtId="43" fontId="3" fillId="0" borderId="12" xfId="62" applyFont="1" applyBorder="1" applyAlignment="1">
      <alignment horizontal="right" vertical="center"/>
    </xf>
    <xf numFmtId="43" fontId="3" fillId="0" borderId="13" xfId="62" applyFont="1" applyBorder="1" applyAlignment="1">
      <alignment horizontal="right" vertical="center"/>
    </xf>
    <xf numFmtId="0" fontId="3" fillId="0" borderId="14" xfId="49" applyFont="1" applyBorder="1" applyAlignment="1">
      <alignment horizontal="center" vertical="center"/>
      <protection/>
    </xf>
    <xf numFmtId="43" fontId="3" fillId="0" borderId="15" xfId="62" applyFont="1" applyBorder="1" applyAlignment="1">
      <alignment horizontal="right" vertical="center"/>
    </xf>
    <xf numFmtId="43" fontId="3" fillId="0" borderId="16" xfId="62" applyFont="1" applyBorder="1" applyAlignment="1">
      <alignment horizontal="right" vertical="center"/>
    </xf>
    <xf numFmtId="0" fontId="3" fillId="0" borderId="17" xfId="49" applyFont="1" applyBorder="1" applyAlignment="1">
      <alignment horizontal="center" vertical="center" wrapText="1"/>
      <protection/>
    </xf>
    <xf numFmtId="43" fontId="3" fillId="0" borderId="18" xfId="62" applyFont="1" applyBorder="1" applyAlignment="1">
      <alignment horizontal="right" vertical="center"/>
    </xf>
    <xf numFmtId="43" fontId="3" fillId="0" borderId="19" xfId="62" applyFont="1" applyBorder="1" applyAlignment="1">
      <alignment horizontal="right" vertical="center"/>
    </xf>
    <xf numFmtId="0" fontId="4" fillId="13" borderId="20" xfId="49" applyFont="1" applyFill="1" applyBorder="1" applyAlignment="1">
      <alignment horizontal="left" vertical="center"/>
      <protection/>
    </xf>
    <xf numFmtId="0" fontId="3" fillId="13" borderId="20" xfId="49" applyFont="1" applyFill="1" applyBorder="1" applyAlignment="1">
      <alignment horizontal="center" vertical="center"/>
      <protection/>
    </xf>
    <xf numFmtId="0" fontId="4" fillId="13" borderId="21" xfId="49" applyFont="1" applyFill="1" applyBorder="1" applyAlignment="1">
      <alignment horizontal="right" vertical="center"/>
      <protection/>
    </xf>
    <xf numFmtId="43" fontId="4" fillId="13" borderId="10" xfId="62" applyFont="1" applyFill="1" applyBorder="1" applyAlignment="1">
      <alignment horizontal="right" vertical="center"/>
    </xf>
    <xf numFmtId="43" fontId="4" fillId="13" borderId="22" xfId="62" applyFont="1" applyFill="1" applyBorder="1" applyAlignment="1">
      <alignment horizontal="right" vertical="center"/>
    </xf>
    <xf numFmtId="4" fontId="3" fillId="0" borderId="0" xfId="49" applyNumberFormat="1" applyFont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4" fontId="4" fillId="0" borderId="0" xfId="49" applyNumberFormat="1" applyFont="1" applyAlignment="1">
      <alignment horizontal="center" vertical="center"/>
      <protection/>
    </xf>
    <xf numFmtId="2" fontId="4" fillId="0" borderId="0" xfId="49" applyNumberFormat="1" applyFont="1" applyAlignment="1">
      <alignment horizontal="center" vertical="center"/>
      <protection/>
    </xf>
    <xf numFmtId="4" fontId="3" fillId="0" borderId="0" xfId="49" applyNumberFormat="1" applyFont="1" applyAlignment="1">
      <alignment horizontal="center" vertical="center"/>
      <protection/>
    </xf>
    <xf numFmtId="4" fontId="5" fillId="0" borderId="0" xfId="49" applyNumberFormat="1" applyFont="1" applyAlignment="1">
      <alignment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4" fillId="13" borderId="20" xfId="49" applyFont="1" applyFill="1" applyBorder="1" applyAlignment="1">
      <alignment horizontal="center" vertical="center"/>
      <protection/>
    </xf>
    <xf numFmtId="0" fontId="4" fillId="13" borderId="21" xfId="49" applyFont="1" applyFill="1" applyBorder="1" applyAlignment="1">
      <alignment horizontal="center" vertical="center"/>
      <protection/>
    </xf>
    <xf numFmtId="0" fontId="4" fillId="13" borderId="10" xfId="49" applyFont="1" applyFill="1" applyBorder="1" applyAlignment="1">
      <alignment horizontal="center" vertical="center"/>
      <protection/>
    </xf>
    <xf numFmtId="49" fontId="4" fillId="13" borderId="10" xfId="49" applyNumberFormat="1" applyFont="1" applyFill="1" applyBorder="1" applyAlignment="1">
      <alignment horizontal="center" vertical="center"/>
      <protection/>
    </xf>
    <xf numFmtId="2" fontId="4" fillId="13" borderId="22" xfId="49" applyNumberFormat="1" applyFont="1" applyFill="1" applyBorder="1" applyAlignment="1">
      <alignment horizontal="center" vertical="center"/>
      <protection/>
    </xf>
    <xf numFmtId="0" fontId="3" fillId="0" borderId="18" xfId="49" applyFont="1" applyBorder="1" applyAlignment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1</xdr:col>
      <xdr:colOff>895350</xdr:colOff>
      <xdr:row>5</xdr:row>
      <xdr:rowOff>28575</xdr:rowOff>
    </xdr:to>
    <xdr:pic>
      <xdr:nvPicPr>
        <xdr:cNvPr id="1" name="Picture 4" descr="BrasaoTJMT_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80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quivo-01\Coordenadoria%20de%20Planejamento\ESTAT&#205;STICA\1.%20Demandas\1.%20Recorrentes\Resolu&#231;&#227;o%20102\2.%20Planilha%20matriz_2019.1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x"/>
      <sheetName val="matriz_Anexo I"/>
      <sheetName val="matriz_Anexo II"/>
      <sheetName val="dados_sig"/>
      <sheetName val="dados_npo"/>
      <sheetName val="dados_orcamento"/>
      <sheetName val="de-para"/>
      <sheetName val="rotina_atualização"/>
      <sheetName val="versões"/>
      <sheetName val="agosto"/>
      <sheetName val="outubro"/>
      <sheetName val="novembro"/>
    </sheetNames>
    <sheetDataSet>
      <sheetData sheetId="0">
        <row r="4">
          <cell r="C4">
            <v>12</v>
          </cell>
        </row>
        <row r="5">
          <cell r="C5">
            <v>43830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I110"/>
  <sheetViews>
    <sheetView showGridLines="0" tabSelected="1" view="pageBreakPreview" zoomScale="80" zoomScaleNormal="80" zoomScaleSheetLayoutView="80" zoomScalePageLayoutView="0" workbookViewId="0" topLeftCell="A1">
      <selection activeCell="I69" sqref="I69"/>
    </sheetView>
  </sheetViews>
  <sheetFormatPr defaultColWidth="9.140625" defaultRowHeight="15" outlineLevelCol="1"/>
  <cols>
    <col min="1" max="1" width="3.8515625" style="1" customWidth="1"/>
    <col min="2" max="2" width="13.421875" style="1" customWidth="1"/>
    <col min="3" max="3" width="35.00390625" style="1" bestFit="1" customWidth="1"/>
    <col min="4" max="4" width="112.28125" style="26" customWidth="1"/>
    <col min="5" max="5" width="23.421875" style="1" bestFit="1" customWidth="1" outlineLevel="1"/>
    <col min="6" max="6" width="21.8515625" style="1" bestFit="1" customWidth="1" outlineLevel="1"/>
    <col min="7" max="7" width="23.421875" style="1" bestFit="1" customWidth="1"/>
    <col min="8" max="9" width="18.421875" style="1" bestFit="1" customWidth="1"/>
    <col min="10" max="10" width="12.7109375" style="1" bestFit="1" customWidth="1"/>
    <col min="11" max="11" width="15.421875" style="1" bestFit="1" customWidth="1"/>
    <col min="12" max="16384" width="9.140625" style="1" customWidth="1"/>
  </cols>
  <sheetData>
    <row r="2" spans="3:7" ht="18" customHeight="1">
      <c r="C2" s="1" t="s">
        <v>0</v>
      </c>
      <c r="D2" s="2" t="s">
        <v>1</v>
      </c>
      <c r="E2" s="3"/>
      <c r="F2" s="3"/>
      <c r="G2" s="3"/>
    </row>
    <row r="3" spans="3:7" ht="18" customHeight="1">
      <c r="C3" s="1" t="s">
        <v>2</v>
      </c>
      <c r="D3" s="2" t="s">
        <v>3</v>
      </c>
      <c r="E3" s="3"/>
      <c r="F3" s="3"/>
      <c r="G3" s="3"/>
    </row>
    <row r="4" spans="3:7" ht="18" customHeight="1">
      <c r="C4" s="1" t="s">
        <v>4</v>
      </c>
      <c r="D4" s="4">
        <v>43850</v>
      </c>
      <c r="E4" s="3"/>
      <c r="F4" s="3"/>
      <c r="G4" s="3"/>
    </row>
    <row r="5" spans="3:7" ht="18" customHeight="1">
      <c r="C5" s="1" t="s">
        <v>5</v>
      </c>
      <c r="D5" s="5">
        <v>43830</v>
      </c>
      <c r="E5" s="3"/>
      <c r="F5" s="3"/>
      <c r="G5" s="3"/>
    </row>
    <row r="6" spans="4:7" ht="18" customHeight="1">
      <c r="D6" s="6"/>
      <c r="E6" s="6"/>
      <c r="F6" s="6"/>
      <c r="G6" s="6"/>
    </row>
    <row r="7" spans="2:7" ht="15.75" customHeight="1">
      <c r="B7" s="8" t="s">
        <v>6</v>
      </c>
      <c r="C7" s="8"/>
      <c r="D7" s="6"/>
      <c r="E7" s="6"/>
      <c r="F7" s="6"/>
      <c r="G7" s="6"/>
    </row>
    <row r="8" spans="2:7" ht="15.75" customHeight="1">
      <c r="B8" s="8"/>
      <c r="C8" s="8"/>
      <c r="D8" s="6"/>
      <c r="E8" s="6"/>
      <c r="F8" s="9"/>
      <c r="G8" s="6"/>
    </row>
    <row r="9" spans="2:7" s="6" customFormat="1" ht="21" customHeight="1">
      <c r="B9" s="33" t="s">
        <v>7</v>
      </c>
      <c r="C9" s="33"/>
      <c r="D9" s="33"/>
      <c r="E9" s="33"/>
      <c r="F9" s="33"/>
      <c r="G9" s="33"/>
    </row>
    <row r="10" spans="2:7" s="6" customFormat="1" ht="21" customHeight="1">
      <c r="B10" s="34" t="s">
        <v>8</v>
      </c>
      <c r="C10" s="35" t="s">
        <v>9</v>
      </c>
      <c r="D10" s="35"/>
      <c r="E10" s="36" t="s">
        <v>10</v>
      </c>
      <c r="F10" s="36"/>
      <c r="G10" s="37" t="s">
        <v>11</v>
      </c>
    </row>
    <row r="11" spans="2:7" ht="21" customHeight="1">
      <c r="B11" s="34"/>
      <c r="C11" s="35"/>
      <c r="D11" s="35"/>
      <c r="E11" s="10" t="s">
        <v>12</v>
      </c>
      <c r="F11" s="10" t="s">
        <v>13</v>
      </c>
      <c r="G11" s="37"/>
    </row>
    <row r="12" spans="2:7" ht="20.25">
      <c r="B12" s="11" t="s">
        <v>14</v>
      </c>
      <c r="C12" s="32" t="s">
        <v>15</v>
      </c>
      <c r="D12" s="32"/>
      <c r="E12" s="12">
        <v>108735063.95000003</v>
      </c>
      <c r="F12" s="12">
        <v>0</v>
      </c>
      <c r="G12" s="13">
        <v>108735063.95000003</v>
      </c>
    </row>
    <row r="13" spans="2:7" ht="20.25">
      <c r="B13" s="14" t="s">
        <v>16</v>
      </c>
      <c r="C13" s="31" t="s">
        <v>17</v>
      </c>
      <c r="D13" s="31"/>
      <c r="E13" s="15">
        <v>27894286.370000005</v>
      </c>
      <c r="F13" s="15">
        <v>0</v>
      </c>
      <c r="G13" s="16">
        <v>27894286.370000005</v>
      </c>
    </row>
    <row r="14" spans="2:7" ht="20.25">
      <c r="B14" s="14" t="s">
        <v>18</v>
      </c>
      <c r="C14" s="31" t="s">
        <v>19</v>
      </c>
      <c r="D14" s="31"/>
      <c r="E14" s="15">
        <v>3482361.9</v>
      </c>
      <c r="F14" s="15">
        <v>0</v>
      </c>
      <c r="G14" s="16">
        <v>3482361.9</v>
      </c>
    </row>
    <row r="15" spans="2:7" ht="57.75" customHeight="1">
      <c r="B15" s="17" t="s">
        <v>20</v>
      </c>
      <c r="C15" s="38" t="s">
        <v>21</v>
      </c>
      <c r="D15" s="38"/>
      <c r="E15" s="18">
        <v>6421267.7299999995</v>
      </c>
      <c r="F15" s="18">
        <v>0</v>
      </c>
      <c r="G15" s="19">
        <v>6421267.7299999995</v>
      </c>
    </row>
    <row r="16" spans="2:9" ht="20.25">
      <c r="B16" s="20" t="s">
        <v>22</v>
      </c>
      <c r="C16" s="21"/>
      <c r="D16" s="22"/>
      <c r="E16" s="23">
        <v>146532979.95000005</v>
      </c>
      <c r="F16" s="23">
        <v>0</v>
      </c>
      <c r="G16" s="24">
        <v>146532979.95000005</v>
      </c>
      <c r="I16" s="25"/>
    </row>
    <row r="17" spans="2:7" ht="20.25">
      <c r="B17" s="26"/>
      <c r="C17" s="26"/>
      <c r="D17" s="7"/>
      <c r="E17" s="27"/>
      <c r="F17" s="27"/>
      <c r="G17" s="27"/>
    </row>
    <row r="18" spans="2:7" ht="20.25">
      <c r="B18" s="26"/>
      <c r="C18" s="26"/>
      <c r="D18" s="7"/>
      <c r="E18" s="27"/>
      <c r="F18" s="27"/>
      <c r="G18" s="27"/>
    </row>
    <row r="19" spans="2:7" s="6" customFormat="1" ht="21" customHeight="1">
      <c r="B19" s="33" t="s">
        <v>23</v>
      </c>
      <c r="C19" s="33"/>
      <c r="D19" s="33"/>
      <c r="E19" s="33"/>
      <c r="F19" s="33"/>
      <c r="G19" s="33"/>
    </row>
    <row r="20" spans="2:7" s="6" customFormat="1" ht="21" customHeight="1">
      <c r="B20" s="34" t="s">
        <v>8</v>
      </c>
      <c r="C20" s="35" t="s">
        <v>9</v>
      </c>
      <c r="D20" s="35"/>
      <c r="E20" s="36" t="s">
        <v>10</v>
      </c>
      <c r="F20" s="36"/>
      <c r="G20" s="37" t="s">
        <v>11</v>
      </c>
    </row>
    <row r="21" spans="2:7" ht="21" customHeight="1">
      <c r="B21" s="34"/>
      <c r="C21" s="35"/>
      <c r="D21" s="35"/>
      <c r="E21" s="10" t="s">
        <v>12</v>
      </c>
      <c r="F21" s="10" t="s">
        <v>13</v>
      </c>
      <c r="G21" s="37"/>
    </row>
    <row r="22" spans="2:7" ht="20.25">
      <c r="B22" s="11" t="s">
        <v>14</v>
      </c>
      <c r="C22" s="32" t="s">
        <v>24</v>
      </c>
      <c r="D22" s="32"/>
      <c r="E22" s="12">
        <v>0</v>
      </c>
      <c r="F22" s="12">
        <v>0</v>
      </c>
      <c r="G22" s="13">
        <v>0</v>
      </c>
    </row>
    <row r="23" spans="2:7" ht="20.25">
      <c r="B23" s="14" t="s">
        <v>16</v>
      </c>
      <c r="C23" s="31" t="s">
        <v>25</v>
      </c>
      <c r="D23" s="31"/>
      <c r="E23" s="15">
        <v>11035305.63</v>
      </c>
      <c r="F23" s="15">
        <v>0</v>
      </c>
      <c r="G23" s="16">
        <v>11035305.63</v>
      </c>
    </row>
    <row r="24" spans="2:7" ht="20.25">
      <c r="B24" s="14" t="s">
        <v>18</v>
      </c>
      <c r="C24" s="31" t="s">
        <v>26</v>
      </c>
      <c r="D24" s="31"/>
      <c r="E24" s="15">
        <v>406450</v>
      </c>
      <c r="F24" s="15">
        <v>0</v>
      </c>
      <c r="G24" s="16">
        <v>406450</v>
      </c>
    </row>
    <row r="25" spans="2:7" ht="20.25">
      <c r="B25" s="11" t="s">
        <v>20</v>
      </c>
      <c r="C25" s="32" t="s">
        <v>27</v>
      </c>
      <c r="D25" s="32"/>
      <c r="E25" s="12">
        <v>11475973.16</v>
      </c>
      <c r="F25" s="12">
        <v>139122.72000000003</v>
      </c>
      <c r="G25" s="13">
        <v>11615095.88</v>
      </c>
    </row>
    <row r="26" spans="2:7" ht="20.25">
      <c r="B26" s="14" t="s">
        <v>28</v>
      </c>
      <c r="C26" s="31" t="s">
        <v>29</v>
      </c>
      <c r="D26" s="31"/>
      <c r="E26" s="15">
        <v>0</v>
      </c>
      <c r="F26" s="15">
        <v>479061.50000000006</v>
      </c>
      <c r="G26" s="16">
        <v>479061.50000000006</v>
      </c>
    </row>
    <row r="27" spans="2:7" ht="20.25">
      <c r="B27" s="14" t="s">
        <v>30</v>
      </c>
      <c r="C27" s="31" t="s">
        <v>31</v>
      </c>
      <c r="D27" s="31"/>
      <c r="E27" s="15">
        <v>0</v>
      </c>
      <c r="F27" s="15">
        <v>576704.78</v>
      </c>
      <c r="G27" s="16">
        <v>576704.78</v>
      </c>
    </row>
    <row r="28" spans="2:7" ht="20.25">
      <c r="B28" s="11" t="s">
        <v>32</v>
      </c>
      <c r="C28" s="32" t="s">
        <v>33</v>
      </c>
      <c r="D28" s="32"/>
      <c r="E28" s="12">
        <v>167482.72</v>
      </c>
      <c r="F28" s="12">
        <v>4852316.069999999</v>
      </c>
      <c r="G28" s="13">
        <v>5019798.789999999</v>
      </c>
    </row>
    <row r="29" spans="2:7" ht="20.25">
      <c r="B29" s="14" t="s">
        <v>34</v>
      </c>
      <c r="C29" s="31" t="s">
        <v>35</v>
      </c>
      <c r="D29" s="31"/>
      <c r="E29" s="15">
        <v>0</v>
      </c>
      <c r="F29" s="15">
        <v>431719.65</v>
      </c>
      <c r="G29" s="16">
        <v>431719.65</v>
      </c>
    </row>
    <row r="30" spans="2:7" ht="20.25">
      <c r="B30" s="14" t="s">
        <v>36</v>
      </c>
      <c r="C30" s="31" t="s">
        <v>37</v>
      </c>
      <c r="D30" s="31"/>
      <c r="E30" s="15">
        <v>0</v>
      </c>
      <c r="F30" s="15">
        <v>152680.84</v>
      </c>
      <c r="G30" s="16">
        <v>152680.84</v>
      </c>
    </row>
    <row r="31" spans="2:7" ht="20.25">
      <c r="B31" s="14" t="s">
        <v>38</v>
      </c>
      <c r="C31" s="31" t="s">
        <v>39</v>
      </c>
      <c r="D31" s="31"/>
      <c r="E31" s="15">
        <v>0</v>
      </c>
      <c r="F31" s="15">
        <v>1208508.08</v>
      </c>
      <c r="G31" s="16">
        <v>1208508.08</v>
      </c>
    </row>
    <row r="32" spans="2:7" ht="20.25">
      <c r="B32" s="14" t="s">
        <v>40</v>
      </c>
      <c r="C32" s="31" t="s">
        <v>41</v>
      </c>
      <c r="D32" s="31"/>
      <c r="E32" s="15">
        <v>0</v>
      </c>
      <c r="F32" s="15">
        <v>220816.5</v>
      </c>
      <c r="G32" s="16">
        <v>220816.5</v>
      </c>
    </row>
    <row r="33" spans="2:7" ht="20.25">
      <c r="B33" s="14" t="s">
        <v>42</v>
      </c>
      <c r="C33" s="31" t="s">
        <v>43</v>
      </c>
      <c r="D33" s="31"/>
      <c r="E33" s="15">
        <v>367293.32999999996</v>
      </c>
      <c r="F33" s="15">
        <v>51142.66</v>
      </c>
      <c r="G33" s="16">
        <v>418435.99</v>
      </c>
    </row>
    <row r="34" spans="2:7" ht="20.25">
      <c r="B34" s="14" t="s">
        <v>44</v>
      </c>
      <c r="C34" s="31" t="s">
        <v>45</v>
      </c>
      <c r="D34" s="31"/>
      <c r="E34" s="15">
        <v>0</v>
      </c>
      <c r="F34" s="15">
        <v>9029775.579999998</v>
      </c>
      <c r="G34" s="16">
        <v>9029775.579999998</v>
      </c>
    </row>
    <row r="35" spans="2:7" ht="20.25">
      <c r="B35" s="14" t="s">
        <v>46</v>
      </c>
      <c r="C35" s="31" t="s">
        <v>47</v>
      </c>
      <c r="D35" s="31"/>
      <c r="E35" s="15">
        <v>0</v>
      </c>
      <c r="F35" s="15">
        <v>6612226.439999999</v>
      </c>
      <c r="G35" s="16">
        <v>6612226.439999999</v>
      </c>
    </row>
    <row r="36" spans="2:7" ht="20.25">
      <c r="B36" s="14" t="s">
        <v>48</v>
      </c>
      <c r="C36" s="31" t="s">
        <v>49</v>
      </c>
      <c r="D36" s="31"/>
      <c r="E36" s="15">
        <v>0</v>
      </c>
      <c r="F36" s="15">
        <v>227553.11</v>
      </c>
      <c r="G36" s="16">
        <v>227553.11</v>
      </c>
    </row>
    <row r="37" spans="2:7" ht="20.25">
      <c r="B37" s="14" t="s">
        <v>50</v>
      </c>
      <c r="C37" s="31" t="s">
        <v>51</v>
      </c>
      <c r="D37" s="31"/>
      <c r="E37" s="15">
        <v>0</v>
      </c>
      <c r="F37" s="15">
        <v>793138.56</v>
      </c>
      <c r="G37" s="16">
        <v>793138.56</v>
      </c>
    </row>
    <row r="38" spans="2:7" ht="20.25">
      <c r="B38" s="14" t="s">
        <v>52</v>
      </c>
      <c r="C38" s="31" t="s">
        <v>53</v>
      </c>
      <c r="D38" s="31"/>
      <c r="E38" s="15">
        <v>3774381.45</v>
      </c>
      <c r="F38" s="15">
        <v>4327231.21</v>
      </c>
      <c r="G38" s="16">
        <v>8101612.66</v>
      </c>
    </row>
    <row r="39" spans="2:7" ht="20.25">
      <c r="B39" s="14" t="s">
        <v>54</v>
      </c>
      <c r="C39" s="31" t="s">
        <v>55</v>
      </c>
      <c r="D39" s="31"/>
      <c r="E39" s="15">
        <v>0</v>
      </c>
      <c r="F39" s="15">
        <v>237339.12</v>
      </c>
      <c r="G39" s="16">
        <v>237339.12</v>
      </c>
    </row>
    <row r="40" spans="2:7" ht="20.25">
      <c r="B40" s="14" t="s">
        <v>56</v>
      </c>
      <c r="C40" s="31" t="s">
        <v>57</v>
      </c>
      <c r="D40" s="31"/>
      <c r="E40" s="15">
        <v>0</v>
      </c>
      <c r="F40" s="15">
        <v>279467.24</v>
      </c>
      <c r="G40" s="16">
        <v>279467.24</v>
      </c>
    </row>
    <row r="41" spans="2:7" ht="20.25">
      <c r="B41" s="14" t="s">
        <v>58</v>
      </c>
      <c r="C41" s="31" t="s">
        <v>59</v>
      </c>
      <c r="D41" s="31"/>
      <c r="E41" s="15">
        <v>0</v>
      </c>
      <c r="F41" s="15">
        <v>47953.21</v>
      </c>
      <c r="G41" s="16">
        <v>47953.21</v>
      </c>
    </row>
    <row r="42" spans="2:7" ht="20.25">
      <c r="B42" s="14" t="s">
        <v>60</v>
      </c>
      <c r="C42" s="31" t="s">
        <v>61</v>
      </c>
      <c r="D42" s="31"/>
      <c r="E42" s="15">
        <v>0</v>
      </c>
      <c r="F42" s="15">
        <v>14238.87</v>
      </c>
      <c r="G42" s="16">
        <v>14238.87</v>
      </c>
    </row>
    <row r="43" spans="2:7" ht="20.25">
      <c r="B43" s="14" t="s">
        <v>62</v>
      </c>
      <c r="C43" s="31" t="s">
        <v>63</v>
      </c>
      <c r="D43" s="31"/>
      <c r="E43" s="15">
        <v>0</v>
      </c>
      <c r="F43" s="15">
        <v>226363.78</v>
      </c>
      <c r="G43" s="16">
        <v>226363.78</v>
      </c>
    </row>
    <row r="44" spans="2:7" ht="20.25">
      <c r="B44" s="14" t="s">
        <v>64</v>
      </c>
      <c r="C44" s="31" t="s">
        <v>65</v>
      </c>
      <c r="D44" s="31"/>
      <c r="E44" s="15">
        <v>0</v>
      </c>
      <c r="F44" s="15">
        <v>527109.38</v>
      </c>
      <c r="G44" s="16">
        <v>527109.38</v>
      </c>
    </row>
    <row r="45" spans="2:7" ht="20.25">
      <c r="B45" s="14" t="s">
        <v>66</v>
      </c>
      <c r="C45" s="31" t="s">
        <v>67</v>
      </c>
      <c r="D45" s="31"/>
      <c r="E45" s="15">
        <v>0</v>
      </c>
      <c r="F45" s="15">
        <v>351762.58999999997</v>
      </c>
      <c r="G45" s="16">
        <v>351762.58999999997</v>
      </c>
    </row>
    <row r="46" spans="2:7" ht="20.25">
      <c r="B46" s="14" t="s">
        <v>68</v>
      </c>
      <c r="C46" s="31" t="s">
        <v>69</v>
      </c>
      <c r="D46" s="31"/>
      <c r="E46" s="15">
        <v>0</v>
      </c>
      <c r="F46" s="15">
        <v>0</v>
      </c>
      <c r="G46" s="16">
        <v>0</v>
      </c>
    </row>
    <row r="47" spans="2:7" ht="20.25">
      <c r="B47" s="14" t="s">
        <v>70</v>
      </c>
      <c r="C47" s="31" t="s">
        <v>71</v>
      </c>
      <c r="D47" s="31"/>
      <c r="E47" s="15">
        <v>16996.11</v>
      </c>
      <c r="F47" s="15">
        <v>1000611.89</v>
      </c>
      <c r="G47" s="16">
        <v>1017608</v>
      </c>
    </row>
    <row r="48" spans="2:9" ht="20.25">
      <c r="B48" s="20" t="s">
        <v>72</v>
      </c>
      <c r="C48" s="21"/>
      <c r="D48" s="22"/>
      <c r="E48" s="23">
        <v>27243882.399999995</v>
      </c>
      <c r="F48" s="23">
        <v>31786843.779999997</v>
      </c>
      <c r="G48" s="24">
        <v>59030726.18</v>
      </c>
      <c r="I48" s="25"/>
    </row>
    <row r="49" spans="2:7" ht="20.25">
      <c r="B49" s="26"/>
      <c r="C49" s="26"/>
      <c r="D49" s="7"/>
      <c r="E49" s="27"/>
      <c r="F49" s="27"/>
      <c r="G49" s="27"/>
    </row>
    <row r="50" spans="2:7" ht="20.25">
      <c r="B50" s="26"/>
      <c r="C50" s="26"/>
      <c r="D50" s="7"/>
      <c r="E50" s="27"/>
      <c r="F50" s="27"/>
      <c r="G50" s="27"/>
    </row>
    <row r="51" spans="2:7" s="6" customFormat="1" ht="21" customHeight="1">
      <c r="B51" s="33" t="s">
        <v>73</v>
      </c>
      <c r="C51" s="33"/>
      <c r="D51" s="33"/>
      <c r="E51" s="33"/>
      <c r="F51" s="33"/>
      <c r="G51" s="33"/>
    </row>
    <row r="52" spans="2:7" s="6" customFormat="1" ht="21" customHeight="1">
      <c r="B52" s="34" t="s">
        <v>8</v>
      </c>
      <c r="C52" s="35" t="s">
        <v>9</v>
      </c>
      <c r="D52" s="35"/>
      <c r="E52" s="36" t="s">
        <v>10</v>
      </c>
      <c r="F52" s="36"/>
      <c r="G52" s="37" t="s">
        <v>11</v>
      </c>
    </row>
    <row r="53" spans="2:7" ht="21" customHeight="1">
      <c r="B53" s="34"/>
      <c r="C53" s="35"/>
      <c r="D53" s="35"/>
      <c r="E53" s="10" t="s">
        <v>12</v>
      </c>
      <c r="F53" s="10" t="s">
        <v>13</v>
      </c>
      <c r="G53" s="37"/>
    </row>
    <row r="54" spans="2:7" ht="20.25">
      <c r="B54" s="11" t="s">
        <v>14</v>
      </c>
      <c r="C54" s="32" t="s">
        <v>74</v>
      </c>
      <c r="D54" s="32"/>
      <c r="E54" s="12">
        <v>0</v>
      </c>
      <c r="F54" s="12">
        <v>8122599.47</v>
      </c>
      <c r="G54" s="13">
        <v>8122599.47</v>
      </c>
    </row>
    <row r="55" spans="2:7" ht="20.25">
      <c r="B55" s="14" t="s">
        <v>16</v>
      </c>
      <c r="C55" s="31" t="s">
        <v>75</v>
      </c>
      <c r="D55" s="31"/>
      <c r="E55" s="15">
        <v>0</v>
      </c>
      <c r="F55" s="15">
        <v>0</v>
      </c>
      <c r="G55" s="16">
        <v>0</v>
      </c>
    </row>
    <row r="56" spans="2:7" ht="20.25">
      <c r="B56" s="14" t="s">
        <v>18</v>
      </c>
      <c r="C56" s="31" t="s">
        <v>76</v>
      </c>
      <c r="D56" s="31"/>
      <c r="E56" s="15">
        <v>0</v>
      </c>
      <c r="F56" s="15">
        <v>5257613.06</v>
      </c>
      <c r="G56" s="16">
        <v>5257613.06</v>
      </c>
    </row>
    <row r="57" spans="2:7" ht="20.25">
      <c r="B57" s="11" t="s">
        <v>20</v>
      </c>
      <c r="C57" s="32" t="s">
        <v>77</v>
      </c>
      <c r="D57" s="32"/>
      <c r="E57" s="12">
        <v>0</v>
      </c>
      <c r="F57" s="12">
        <v>0</v>
      </c>
      <c r="G57" s="13">
        <v>0</v>
      </c>
    </row>
    <row r="58" spans="2:7" ht="20.25">
      <c r="B58" s="14" t="s">
        <v>28</v>
      </c>
      <c r="C58" s="31" t="s">
        <v>78</v>
      </c>
      <c r="D58" s="31"/>
      <c r="E58" s="15">
        <v>0</v>
      </c>
      <c r="F58" s="15">
        <v>1725943.55</v>
      </c>
      <c r="G58" s="16">
        <v>1725943.55</v>
      </c>
    </row>
    <row r="59" spans="2:9" ht="20.25">
      <c r="B59" s="20" t="s">
        <v>79</v>
      </c>
      <c r="C59" s="21"/>
      <c r="D59" s="22"/>
      <c r="E59" s="23">
        <v>0</v>
      </c>
      <c r="F59" s="23">
        <v>15106156.08</v>
      </c>
      <c r="G59" s="24">
        <v>15106156.08</v>
      </c>
      <c r="I59" s="25"/>
    </row>
    <row r="60" spans="2:7" ht="20.25">
      <c r="B60" s="26"/>
      <c r="C60" s="26"/>
      <c r="D60" s="7"/>
      <c r="E60" s="27"/>
      <c r="F60" s="27"/>
      <c r="G60" s="27"/>
    </row>
    <row r="61" spans="2:7" ht="20.25">
      <c r="B61" s="26"/>
      <c r="C61" s="26"/>
      <c r="D61" s="7"/>
      <c r="E61" s="27"/>
      <c r="F61" s="27"/>
      <c r="G61" s="27"/>
    </row>
    <row r="62" spans="2:7" s="6" customFormat="1" ht="21" customHeight="1">
      <c r="B62" s="33" t="s">
        <v>80</v>
      </c>
      <c r="C62" s="33"/>
      <c r="D62" s="33"/>
      <c r="E62" s="33"/>
      <c r="F62" s="33"/>
      <c r="G62" s="33"/>
    </row>
    <row r="63" spans="2:7" s="6" customFormat="1" ht="21" customHeight="1">
      <c r="B63" s="34" t="s">
        <v>8</v>
      </c>
      <c r="C63" s="35" t="s">
        <v>9</v>
      </c>
      <c r="D63" s="35"/>
      <c r="E63" s="36" t="s">
        <v>10</v>
      </c>
      <c r="F63" s="36"/>
      <c r="G63" s="37" t="s">
        <v>11</v>
      </c>
    </row>
    <row r="64" spans="2:7" ht="21" customHeight="1">
      <c r="B64" s="34"/>
      <c r="C64" s="35"/>
      <c r="D64" s="35"/>
      <c r="E64" s="10" t="s">
        <v>12</v>
      </c>
      <c r="F64" s="10" t="s">
        <v>13</v>
      </c>
      <c r="G64" s="37"/>
    </row>
    <row r="65" spans="2:7" ht="20.25">
      <c r="B65" s="11" t="s">
        <v>14</v>
      </c>
      <c r="C65" s="32" t="s">
        <v>81</v>
      </c>
      <c r="D65" s="32"/>
      <c r="E65" s="12">
        <v>0</v>
      </c>
      <c r="F65" s="12">
        <v>0</v>
      </c>
      <c r="G65" s="13">
        <v>0</v>
      </c>
    </row>
    <row r="66" spans="2:7" ht="20.25">
      <c r="B66" s="14" t="s">
        <v>16</v>
      </c>
      <c r="C66" s="31" t="s">
        <v>82</v>
      </c>
      <c r="D66" s="31"/>
      <c r="E66" s="15">
        <v>0</v>
      </c>
      <c r="F66" s="15">
        <v>0</v>
      </c>
      <c r="G66" s="16">
        <v>0</v>
      </c>
    </row>
    <row r="67" spans="2:9" ht="20.25">
      <c r="B67" s="20" t="s">
        <v>83</v>
      </c>
      <c r="C67" s="21"/>
      <c r="D67" s="22"/>
      <c r="E67" s="23">
        <v>0</v>
      </c>
      <c r="F67" s="23">
        <v>0</v>
      </c>
      <c r="G67" s="24">
        <v>0</v>
      </c>
      <c r="I67" s="25"/>
    </row>
    <row r="68" spans="2:7" ht="20.25">
      <c r="B68" s="26"/>
      <c r="C68" s="26"/>
      <c r="D68" s="7"/>
      <c r="E68" s="27"/>
      <c r="F68" s="27"/>
      <c r="G68" s="27"/>
    </row>
    <row r="69" spans="2:7" ht="20.25">
      <c r="B69" s="26"/>
      <c r="C69" s="26"/>
      <c r="D69" s="7"/>
      <c r="E69" s="27"/>
      <c r="F69" s="27"/>
      <c r="G69" s="27"/>
    </row>
    <row r="70" spans="2:7" s="6" customFormat="1" ht="21" customHeight="1">
      <c r="B70" s="33" t="s">
        <v>84</v>
      </c>
      <c r="C70" s="33"/>
      <c r="D70" s="33"/>
      <c r="E70" s="33"/>
      <c r="F70" s="33"/>
      <c r="G70" s="33"/>
    </row>
    <row r="71" spans="2:7" s="6" customFormat="1" ht="21" customHeight="1">
      <c r="B71" s="34" t="s">
        <v>8</v>
      </c>
      <c r="C71" s="35" t="s">
        <v>9</v>
      </c>
      <c r="D71" s="35"/>
      <c r="E71" s="36" t="s">
        <v>10</v>
      </c>
      <c r="F71" s="36"/>
      <c r="G71" s="37" t="s">
        <v>11</v>
      </c>
    </row>
    <row r="72" spans="2:7" ht="21" customHeight="1">
      <c r="B72" s="34"/>
      <c r="C72" s="35"/>
      <c r="D72" s="35"/>
      <c r="E72" s="10" t="s">
        <v>12</v>
      </c>
      <c r="F72" s="10" t="s">
        <v>13</v>
      </c>
      <c r="G72" s="37"/>
    </row>
    <row r="73" spans="2:7" ht="20.25">
      <c r="B73" s="14" t="s">
        <v>14</v>
      </c>
      <c r="C73" s="31" t="s">
        <v>85</v>
      </c>
      <c r="D73" s="31"/>
      <c r="E73" s="15">
        <v>104037538.06</v>
      </c>
      <c r="F73" s="15">
        <v>0</v>
      </c>
      <c r="G73" s="16">
        <v>104037538.06</v>
      </c>
    </row>
    <row r="74" spans="2:7" ht="20.25">
      <c r="B74" s="14" t="s">
        <v>16</v>
      </c>
      <c r="C74" s="31" t="s">
        <v>86</v>
      </c>
      <c r="D74" s="31"/>
      <c r="E74" s="15">
        <v>0</v>
      </c>
      <c r="F74" s="15">
        <v>0</v>
      </c>
      <c r="G74" s="16">
        <v>0</v>
      </c>
    </row>
    <row r="75" spans="2:7" ht="20.25">
      <c r="B75" s="11" t="s">
        <v>18</v>
      </c>
      <c r="C75" s="32" t="s">
        <v>87</v>
      </c>
      <c r="D75" s="32"/>
      <c r="E75" s="12">
        <v>0</v>
      </c>
      <c r="F75" s="12">
        <v>0</v>
      </c>
      <c r="G75" s="13">
        <v>0</v>
      </c>
    </row>
    <row r="76" spans="2:7" ht="20.25">
      <c r="B76" s="14" t="s">
        <v>20</v>
      </c>
      <c r="C76" s="31" t="s">
        <v>88</v>
      </c>
      <c r="D76" s="31"/>
      <c r="E76" s="15">
        <v>0</v>
      </c>
      <c r="F76" s="15">
        <v>0</v>
      </c>
      <c r="G76" s="16">
        <v>0</v>
      </c>
    </row>
    <row r="77" spans="2:9" ht="20.25">
      <c r="B77" s="20" t="s">
        <v>89</v>
      </c>
      <c r="C77" s="21"/>
      <c r="D77" s="22" t="s">
        <v>89</v>
      </c>
      <c r="E77" s="23">
        <v>104037538.06</v>
      </c>
      <c r="F77" s="23">
        <v>0</v>
      </c>
      <c r="G77" s="24">
        <v>104037538.06</v>
      </c>
      <c r="I77" s="25"/>
    </row>
    <row r="78" spans="2:7" ht="20.25">
      <c r="B78" s="26"/>
      <c r="C78" s="26"/>
      <c r="D78" s="7"/>
      <c r="E78" s="27"/>
      <c r="F78" s="27"/>
      <c r="G78" s="27"/>
    </row>
    <row r="79" spans="2:7" ht="20.25">
      <c r="B79" s="26"/>
      <c r="C79" s="26"/>
      <c r="D79" s="7"/>
      <c r="E79" s="27"/>
      <c r="F79" s="27"/>
      <c r="G79" s="27"/>
    </row>
    <row r="80" spans="2:7" s="6" customFormat="1" ht="21" customHeight="1">
      <c r="B80" s="33" t="s">
        <v>90</v>
      </c>
      <c r="C80" s="33"/>
      <c r="D80" s="33"/>
      <c r="E80" s="33"/>
      <c r="F80" s="33"/>
      <c r="G80" s="33"/>
    </row>
    <row r="81" spans="2:7" s="6" customFormat="1" ht="21" customHeight="1">
      <c r="B81" s="34" t="s">
        <v>8</v>
      </c>
      <c r="C81" s="35" t="s">
        <v>9</v>
      </c>
      <c r="D81" s="35"/>
      <c r="E81" s="36" t="s">
        <v>10</v>
      </c>
      <c r="F81" s="36"/>
      <c r="G81" s="37" t="s">
        <v>11</v>
      </c>
    </row>
    <row r="82" spans="2:7" ht="21" customHeight="1">
      <c r="B82" s="34"/>
      <c r="C82" s="35"/>
      <c r="D82" s="35"/>
      <c r="E82" s="10" t="s">
        <v>12</v>
      </c>
      <c r="F82" s="10" t="s">
        <v>13</v>
      </c>
      <c r="G82" s="37"/>
    </row>
    <row r="83" spans="2:7" ht="20.25">
      <c r="B83" s="14" t="s">
        <v>14</v>
      </c>
      <c r="C83" s="31" t="s">
        <v>91</v>
      </c>
      <c r="D83" s="31"/>
      <c r="E83" s="15">
        <v>0</v>
      </c>
      <c r="F83" s="1">
        <f>5211804.71+81380.3+12783.31+85491.84</f>
        <v>5391460.159999999</v>
      </c>
      <c r="G83" s="1">
        <f>5211804.71+81380.3+12783.31+85491.84</f>
        <v>5391460.159999999</v>
      </c>
    </row>
    <row r="84" spans="2:7" ht="20.25">
      <c r="B84" s="14" t="s">
        <v>16</v>
      </c>
      <c r="C84" s="31" t="s">
        <v>92</v>
      </c>
      <c r="D84" s="31"/>
      <c r="E84" s="15">
        <v>0</v>
      </c>
      <c r="F84" s="15">
        <f>2832944.82+555293.46+8312752.08+4046.82+44220.4+955119.15+18.58</f>
        <v>12704395.31</v>
      </c>
      <c r="G84" s="15">
        <f>2832944.82+555293.46+8312752.08+4046.82+44220.4+955119.15+18.58</f>
        <v>12704395.31</v>
      </c>
    </row>
    <row r="85" spans="2:7" ht="20.25">
      <c r="B85" s="11" t="s">
        <v>18</v>
      </c>
      <c r="C85" s="32" t="s">
        <v>93</v>
      </c>
      <c r="D85" s="32"/>
      <c r="E85" s="12">
        <v>0</v>
      </c>
      <c r="F85" s="12"/>
      <c r="G85" s="12"/>
    </row>
    <row r="86" spans="2:7" ht="20.25">
      <c r="B86" s="14" t="s">
        <v>20</v>
      </c>
      <c r="C86" s="31" t="s">
        <v>94</v>
      </c>
      <c r="D86" s="31"/>
      <c r="E86" s="15">
        <v>0</v>
      </c>
      <c r="F86" s="15">
        <v>2782420.620000001</v>
      </c>
      <c r="G86" s="15">
        <v>2782421.62</v>
      </c>
    </row>
    <row r="87" spans="2:9" ht="20.25">
      <c r="B87" s="20" t="s">
        <v>95</v>
      </c>
      <c r="C87" s="21"/>
      <c r="D87" s="22"/>
      <c r="E87" s="23">
        <v>0</v>
      </c>
      <c r="F87" s="23">
        <f>SUM(F83:F86)</f>
        <v>20878276.09</v>
      </c>
      <c r="G87" s="23">
        <f>SUM(G83:G86)</f>
        <v>20878277.09</v>
      </c>
      <c r="I87" s="25"/>
    </row>
    <row r="88" spans="2:7" ht="20.25">
      <c r="B88" s="26"/>
      <c r="C88" s="26"/>
      <c r="D88" s="7"/>
      <c r="E88" s="28"/>
      <c r="F88" s="28"/>
      <c r="G88" s="28"/>
    </row>
    <row r="89" spans="4:7" ht="20.25">
      <c r="D89" s="29"/>
      <c r="E89" s="29"/>
      <c r="F89" s="25"/>
      <c r="G89" s="25"/>
    </row>
    <row r="90" spans="4:7" ht="20.25">
      <c r="D90" s="29"/>
      <c r="E90" s="29"/>
      <c r="F90" s="29"/>
      <c r="G90" s="25"/>
    </row>
    <row r="97" spans="5:7" ht="20.25">
      <c r="E97" s="25"/>
      <c r="F97" s="25"/>
      <c r="G97" s="25"/>
    </row>
    <row r="101" spans="5:7" ht="20.25">
      <c r="E101" s="9"/>
      <c r="F101" s="9"/>
      <c r="G101" s="9"/>
    </row>
    <row r="102" spans="5:7" ht="20.25">
      <c r="E102" s="9"/>
      <c r="F102" s="9"/>
      <c r="G102" s="9"/>
    </row>
    <row r="103" spans="5:7" ht="20.25">
      <c r="E103" s="30"/>
      <c r="F103" s="30"/>
      <c r="G103" s="25"/>
    </row>
    <row r="106" spans="6:8" ht="20.25">
      <c r="F106" s="6"/>
      <c r="G106" s="6"/>
      <c r="H106" s="6"/>
    </row>
    <row r="107" ht="20.25">
      <c r="H107" s="9"/>
    </row>
    <row r="108" spans="5:7" ht="20.25">
      <c r="E108" s="25"/>
      <c r="F108" s="25"/>
      <c r="G108" s="25"/>
    </row>
    <row r="109" spans="5:7" ht="20.25">
      <c r="E109" s="25"/>
      <c r="F109" s="25"/>
      <c r="G109" s="25"/>
    </row>
    <row r="110" spans="5:7" ht="20.25">
      <c r="E110" s="9"/>
      <c r="F110" s="9"/>
      <c r="G110" s="9"/>
    </row>
  </sheetData>
  <sheetProtection/>
  <mergeCells count="75">
    <mergeCell ref="C12:D12"/>
    <mergeCell ref="B9:G9"/>
    <mergeCell ref="B10:B11"/>
    <mergeCell ref="C10:D11"/>
    <mergeCell ref="E10:F10"/>
    <mergeCell ref="G10:G11"/>
    <mergeCell ref="C13:D13"/>
    <mergeCell ref="C14:D14"/>
    <mergeCell ref="C15:D15"/>
    <mergeCell ref="B19:G19"/>
    <mergeCell ref="B20:B21"/>
    <mergeCell ref="C20:D21"/>
    <mergeCell ref="E20:F20"/>
    <mergeCell ref="G20:G21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B62:G62"/>
    <mergeCell ref="C46:D46"/>
    <mergeCell ref="C47:D47"/>
    <mergeCell ref="B51:G51"/>
    <mergeCell ref="B52:B53"/>
    <mergeCell ref="C52:D53"/>
    <mergeCell ref="E52:F52"/>
    <mergeCell ref="G52:G53"/>
    <mergeCell ref="C54:D54"/>
    <mergeCell ref="C55:D55"/>
    <mergeCell ref="C56:D56"/>
    <mergeCell ref="C57:D57"/>
    <mergeCell ref="C58:D58"/>
    <mergeCell ref="C73:D73"/>
    <mergeCell ref="B63:B64"/>
    <mergeCell ref="C63:D64"/>
    <mergeCell ref="E63:F63"/>
    <mergeCell ref="G63:G64"/>
    <mergeCell ref="C65:D65"/>
    <mergeCell ref="C66:D66"/>
    <mergeCell ref="B70:G70"/>
    <mergeCell ref="B71:B72"/>
    <mergeCell ref="C71:D72"/>
    <mergeCell ref="E71:F71"/>
    <mergeCell ref="G71:G72"/>
    <mergeCell ref="C83:D83"/>
    <mergeCell ref="C84:D84"/>
    <mergeCell ref="C85:D85"/>
    <mergeCell ref="C86:D86"/>
    <mergeCell ref="C74:D74"/>
    <mergeCell ref="C75:D75"/>
    <mergeCell ref="C76:D76"/>
    <mergeCell ref="B80:G80"/>
    <mergeCell ref="B81:B82"/>
    <mergeCell ref="C81:D82"/>
    <mergeCell ref="E81:F81"/>
    <mergeCell ref="G81:G82"/>
  </mergeCells>
  <printOptions horizontalCentered="1"/>
  <pageMargins left="0.11811023622047245" right="0.11811023622047245" top="0.5118110236220472" bottom="0.3937007874015748" header="0.11811023622047245" footer="0.31496062992125984"/>
  <pageSetup horizontalDpi="600" verticalDpi="600" orientation="portrait" paperSize="9" scale="42" r:id="rId2"/>
  <headerFooter alignWithMargins="0">
    <oddFooter>&amp;LCoordenadoria de Planejamento - TJMT&amp;CPágina &amp;P de &amp;N</oddFooter>
  </headerFooter>
  <rowBreaks count="1" manualBreakCount="1">
    <brk id="87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Veruska Nomie Takada</dc:creator>
  <cp:keywords/>
  <dc:description/>
  <cp:lastModifiedBy>SEBASTIÃO MILHOMEM</cp:lastModifiedBy>
  <cp:lastPrinted>2020-01-20T18:41:35Z</cp:lastPrinted>
  <dcterms:created xsi:type="dcterms:W3CDTF">2020-01-20T14:58:51Z</dcterms:created>
  <dcterms:modified xsi:type="dcterms:W3CDTF">2020-01-30T19:43:43Z</dcterms:modified>
  <cp:category/>
  <cp:version/>
  <cp:contentType/>
  <cp:contentStatus/>
</cp:coreProperties>
</file>