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22 - GL\PLANILHAS COMPILADAS - PLANO ANUAL DE AQUISIÇÕES - EXERCÍCIO 2023 - PUBLICADAS NO PORTAL TRANSPARÊNCIA\"/>
    </mc:Choice>
  </mc:AlternateContent>
  <bookViews>
    <workbookView xWindow="20370" yWindow="-120" windowWidth="29040" windowHeight="15840" firstSheet="8" activeTab="10"/>
  </bookViews>
  <sheets>
    <sheet name="CADM - Contratos Prorrogação" sheetId="1" r:id="rId1"/>
    <sheet name="CADM Plano de Contratações" sheetId="2" r:id="rId2"/>
    <sheet name="Plan1" sheetId="10" r:id="rId3"/>
    <sheet name="JUSCOM Plano de Contratações" sheetId="3" r:id="rId4"/>
    <sheet name="CMIL Contratos-Prorrogação" sheetId="4" r:id="rId5"/>
    <sheet name="CMIL Plano de Contratações" sheetId="5" r:id="rId6"/>
    <sheet name="CINFRA Contratos-Prorrogações" sheetId="6" r:id="rId7"/>
    <sheet name="CINFRA Plano de Contratações" sheetId="7" r:id="rId8"/>
    <sheet name="COFIN Plano de Contratações" sheetId="8" r:id="rId9"/>
    <sheet name="CTI Plano de Contratações" sheetId="9" r:id="rId10"/>
    <sheet name="CRH Contratos-Prorrogação" sheetId="11" r:id="rId11"/>
    <sheet name="CRH Plano de Contratações" sheetId="12"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7" l="1"/>
  <c r="E30" i="6"/>
  <c r="E28" i="6"/>
  <c r="E27" i="6"/>
  <c r="E26" i="6"/>
  <c r="G129" i="2"/>
  <c r="G62" i="2"/>
</calcChain>
</file>

<file path=xl/comments1.xml><?xml version="1.0" encoding="utf-8"?>
<comments xmlns="http://schemas.openxmlformats.org/spreadsheetml/2006/main">
  <authors>
    <author>Mateus Almeida Oliveira Reiner</author>
  </authors>
  <commentList>
    <comment ref="D190" authorId="0" shapeId="0">
      <text>
        <r>
          <rPr>
            <b/>
            <sz val="9"/>
            <color indexed="81"/>
            <rFont val="Tahoma"/>
            <family val="2"/>
          </rPr>
          <t>Mateus Almeida Oliveira Reiner:</t>
        </r>
        <r>
          <rPr>
            <sz val="9"/>
            <color indexed="81"/>
            <rFont val="Tahoma"/>
            <family val="2"/>
          </rPr>
          <t xml:space="preserve">
Novo protocolo
Definir prazo para protocolo
Contrato prorrogado até 
maio/2019</t>
        </r>
      </text>
    </comment>
  </commentList>
</comments>
</file>

<file path=xl/sharedStrings.xml><?xml version="1.0" encoding="utf-8"?>
<sst xmlns="http://schemas.openxmlformats.org/spreadsheetml/2006/main" count="2492" uniqueCount="885">
  <si>
    <t>Contrato</t>
  </si>
  <si>
    <t>Número do CIA/Contrato</t>
  </si>
  <si>
    <t>Empresa</t>
  </si>
  <si>
    <t>Objeto</t>
  </si>
  <si>
    <t>Valor atual do contrato</t>
  </si>
  <si>
    <t>Vencimento</t>
  </si>
  <si>
    <t>Unidade Fiscal</t>
  </si>
  <si>
    <t>Inexigibilidade de Licitação n. 29/2022</t>
  </si>
  <si>
    <t>0024688-77.2022.8.11.0000</t>
  </si>
  <si>
    <t>Gerência de Licitação</t>
  </si>
  <si>
    <t>36/2022</t>
  </si>
  <si>
    <t>0019624-86.2022.8.11.0000</t>
  </si>
  <si>
    <r>
      <t xml:space="preserve">O objeto do presente Contrato consiste nas </t>
    </r>
    <r>
      <rPr>
        <sz val="12"/>
        <color theme="1"/>
        <rFont val="Times New Roman"/>
        <family val="1"/>
      </rPr>
      <t>publicações de atos judiciais, administrativos e matérias afins, de interesse do Poder Judiciário do Estado de Mato Grosso, em 02 (dois) jornais de grande circulação no Estado de Mato Grosso</t>
    </r>
  </si>
  <si>
    <t>7/2022</t>
  </si>
  <si>
    <t>0003663-08.2022.8.11.0000</t>
  </si>
  <si>
    <t>Contratação direta de pessoa jurídica especializada em serviços de orientação em Licitações e Contratos Administrativos, com matérias atualizadas, jurisprudência comentada, editais comentados, pareceres jurídicos e um pacote de serviços essenciais para orientação e capacitação dos servidores envolvidos nos procedimentos de licitações e contratos, por meio de uma plataforma eletrônica de acesso denominada “Sollicita - Plano Diamante”</t>
  </si>
  <si>
    <t>20/2019</t>
  </si>
  <si>
    <t>0020991-53.2019</t>
  </si>
  <si>
    <t>Contratação de empresa especializada para execução dos serviços de assessoria e consultoria na área contábil, trabalhista, tributária, tributária para análise de documentos contábeis e subsídio de informações visando o acompanhamento e fiscalização dos contratos.</t>
  </si>
  <si>
    <t>Departamento Administrativo</t>
  </si>
  <si>
    <t>33/2019</t>
  </si>
  <si>
    <t>0025252-61.2019</t>
  </si>
  <si>
    <t>Contratação de empresa especializada para prestação de serviços terceirizados na área de recepcionista, telefonista, controlador de estacionamento, mensageiro, copeiragem e limpeza (interna e externa), asseio e conservação predial, estes dois últimos com fornecimento de materiais de consumo e equipamentos necessários a perfeita execução dos serviços, nos Fóruns das Comarcas e Juizados do Poder Judiciário do Estado de Mato Grosso, considerando critérios e práticas de sustentabilidade referentes aos serviços prestados e naquilo que couber, conforme especificações e quantidades constantes no Termo de Referência n. 01/2016- Equipe Multidisciplinar. REGIÃO 03</t>
  </si>
  <si>
    <t>Departamento Administrativo Somente serão renovados, na excepcionalidade) caso ocorra atraso no processo licitatório em andamento (7932-90.2022</t>
  </si>
  <si>
    <t>113/2017</t>
  </si>
  <si>
    <t>0117684-70.2017</t>
  </si>
  <si>
    <t xml:space="preserve">Contratação de empresa especializada para prestação de serviços terceirizados na área de recepcionista, telefonista, controlador de estacionamento, mensageiro, copeiragem e limpeza (interna e externa), asseio e conservação predial, estes dois últimos com fornecimento de materiais de consumo e equipamentos necessários a perfeita execução dos serviços, nos Fóruns das Comarcas e Juizados do Poder Judiciário do Estado de Mato Grosso, considerando critérios e práticas de sustentabilidade referentes aos serviços prestados e naquilo que couber, conforme especificações e quantidades constantes no Termo de Referência n. 01/2017- Equipe Multidisciplinar. REGIÃO 02 . </t>
  </si>
  <si>
    <t>115/2017</t>
  </si>
  <si>
    <t>0117690-77.2017</t>
  </si>
  <si>
    <t xml:space="preserve">Contratação de empresa especializada para prestação de serviços terceirizados na área de recepcionista, telefonista, controlador de estacionamento, mensageiro, copeiragem e limpeza (interna e externa), asseio e conservação predial, estes dois últimos com fornecimento de materiais de consumo e equipamentos necessários a perfeita execução dos serviços, nos Fóruns das Comarcas e Juizados do Poder Judiciário do Estado de Mato Grosso, considerando critérios e práticas de sustentabilidade referentes aos serviços prestados e naquilo que couber, conforme especificações e quantidades constantes no Termo de Referência n. 01/2017- Equipe Multidisciplinar. REGIÃO 04 . </t>
  </si>
  <si>
    <t>120/2017</t>
  </si>
  <si>
    <t>0127664-41.2017</t>
  </si>
  <si>
    <t xml:space="preserve">Contratação de empresa especializada para prestação de serviços terceirizados na área de recepcionista, telefonista, controlador de estacionamento, mensageiro, copeiragem e limpeza (interna e externa), asseio e conservação predial, estes dois últimos com fornecimento de materiais de consumo e equipamentos necessários a perfeita execução dos serviços, nos Fóruns das Comarcas e Juizados do Poder Judiciário do Estado de Mato Grosso, considerando critérios e práticas de sustentabilidade referentes aos serviços prestados e naquilo que couber, conforme especificações e quantidades constantes no Termo de Referência n. 01/2017- Equipe Multidisciplinar. REGIÃO 01 . </t>
  </si>
  <si>
    <t>0007932-90.2022</t>
  </si>
  <si>
    <t>Trata-se de solicitação advinda da equipe multidisciplinar da 1ª Instância para a realização de procedimento licitatório que visa a contratação de empresa especializada para prestação de serviços continuados nas áreas de recepcionista, telefonista, controlador de estacionamento, agente de serviços gerais, copeiragem, limpeza (interna e externa), asseio e conservação predial, estes dois últimos com fornecimento de materiais de consumo e equipamentos necessários à perfeita execução dos serviços nos Fóruns das Comarcas e Juizados do Poder Judiciário do Estado de Mato Grosso Região 03</t>
  </si>
  <si>
    <t>20 Meses</t>
  </si>
  <si>
    <t>Departamento Administrativo - processo licitatório em andamento CIA 0007932-90.2022</t>
  </si>
  <si>
    <t>Trata-se de solicitação advinda da equipe multidisciplinar da 1ª Instância para a realização de procedimento licitatório que visa a contratação de empresa especializada para prestação de serviços continuados nas áreas de recepcionista, telefonista, controlador de estacionamento, agente de serviços gerais, copeiragem, limpeza (interna e externa), asseio e conservação predial, estes dois últimos com fornecimento de materiais de consumo e equipamentos necessários à perfeita execução dos serviços nos Fóruns das Comarcas e Juizados do Poder Judiciário do Estado de Mato Grosso Região 02</t>
  </si>
  <si>
    <t>Trata-se de solicitação advinda da equipe multidisciplinar da 1ª Instância para a realização de procedimento licitatório que visa a contratação de empresa especializada para prestação de serviços continuados nas áreas de recepcionista, telefonista, controlador de estacionamento, agente de serviços gerais, copeiragem, limpeza (interna e externa), asseio e conservação predial, estes dois últimos com fornecimento de materiais de consumo e equipamentos necessários à perfeita execução dos serviços nos Fóruns das Comarcas e Juizados do Poder Judiciário do Estado de Mato Grosso Região 04</t>
  </si>
  <si>
    <t>Trata-se de solicitação advinda da equipe multidisciplinar da 1ª Instância para a realização de procedimento licitatório que visa a contratação de empresa especializada para prestação de serviços continuados nas áreas de recepcionista, telefonista, controlador de estacionamento, agente de serviços gerais, copeiragem, limpeza (interna e externa), asseio e conservação predial, estes dois últimos com fornecimento de materiais de consumo e equipamentos necessários à perfeita execução dos serviços nos Fóruns das Comarcas e Juizados do Poder Judiciário do Estado de Mato Grosso Região 01</t>
  </si>
  <si>
    <t>Está em andamento o pregão eletrônico nº 18/2022 visando a substituição do contrato 115/2017</t>
  </si>
  <si>
    <t>Está em andamento o pregão eletrônico nº 18/2022 visando a substituição do contrato 33/2019</t>
  </si>
  <si>
    <t>Está em andamento o pregão eletrônico nº 18/2022 visando a substituição do contrato 113/2017</t>
  </si>
  <si>
    <t>CONTRATOS - PRORROGAÇÃO</t>
  </si>
  <si>
    <t>39/2019</t>
  </si>
  <si>
    <t>0015789-95.2019.8.11.0000</t>
  </si>
  <si>
    <t>DMP</t>
  </si>
  <si>
    <t>52/2019</t>
  </si>
  <si>
    <t>0047913-34.2019.8.11.0000</t>
  </si>
  <si>
    <t>DMP/CTI</t>
  </si>
  <si>
    <t>51/2020</t>
  </si>
  <si>
    <t>0028223-82.2020.811.0000</t>
  </si>
  <si>
    <t>Empresea Brasileira de Correios e Telégrafos</t>
  </si>
  <si>
    <t>Contratação da Empresa Brasileira de Correios e Telégrafos - Correios para prestação de serviços e venda de produtos, mediante adesão, para atender as necessidades do Poder Judiciário</t>
  </si>
  <si>
    <t>R$ 6.560.070,00 (sendo R$ 6.050.550,00 - 1a. Instância e R$ 509.520,00 - 2a. Instância)</t>
  </si>
  <si>
    <t>Secretarias da Coordenadoria Judiciária - DAPI/CGJ - Departamento de Protocolo-Geral/Coord Adm</t>
  </si>
  <si>
    <t>Plano Anual de Contratações (Art. 10, Resolução CNJ n. 347/2020)</t>
  </si>
  <si>
    <t>ID</t>
  </si>
  <si>
    <t>Itens (código do TCE/MT)</t>
  </si>
  <si>
    <t>Unidade requisitante</t>
  </si>
  <si>
    <t>Quantidade a ser adquirida ou contratada</t>
  </si>
  <si>
    <t>Descrição do objeto</t>
  </si>
  <si>
    <t xml:space="preserve">Justificativa </t>
  </si>
  <si>
    <t>Estimativa preliminar do valor</t>
  </si>
  <si>
    <t>Grau de prioridade de compras ou contratação (alto, médio e baixo)</t>
  </si>
  <si>
    <t>Grau de Jurisdição</t>
  </si>
  <si>
    <t>Alinhamento Estratégico</t>
  </si>
  <si>
    <t>423820-6</t>
  </si>
  <si>
    <t>CAIXA ACÚSTICA DE SOM</t>
  </si>
  <si>
    <t>MICROFONE SEM FIO</t>
  </si>
  <si>
    <t>243571-3</t>
  </si>
  <si>
    <t>PEDESTAL/TRIPÉ PARA CAIXA DE SOM</t>
  </si>
  <si>
    <t>380525-5</t>
  </si>
  <si>
    <t>SUPORTE DE MICROFONES</t>
  </si>
  <si>
    <t>255618-9</t>
  </si>
  <si>
    <t>CAIXA DE SOM ATIVA PA - 1000 W/RMS</t>
  </si>
  <si>
    <t>405306-0</t>
  </si>
  <si>
    <t>MESA DE SOM (MIXER) - 12 CANAIS MONO</t>
  </si>
  <si>
    <t>310519-9</t>
  </si>
  <si>
    <t>CABOS DE SINAL PARA MESA/CAIXA DE SOM</t>
  </si>
  <si>
    <t>172073-2</t>
  </si>
  <si>
    <t>CASE PARA EQUIPAMENTOS COM FILTRO DE LINHA COM RÉGUA DE ENERGIA - RACK 19</t>
  </si>
  <si>
    <t>54776-0</t>
  </si>
  <si>
    <t>REFRIGERADOR</t>
  </si>
  <si>
    <t>62616-3</t>
  </si>
  <si>
    <t>6.000M2</t>
  </si>
  <si>
    <t>PERSIANA BLACK-OUT</t>
  </si>
  <si>
    <t>184770-8</t>
  </si>
  <si>
    <t>BEBEDOURO DE COLUNA</t>
  </si>
  <si>
    <t>189206-1</t>
  </si>
  <si>
    <t>PURIFICADOR - ESTERELIZADOR DE AR</t>
  </si>
  <si>
    <t>UMIDIFICADIR DE AR</t>
  </si>
  <si>
    <t>354046-4</t>
  </si>
  <si>
    <t>ESCADA MULTIFUNCIONAL - ARTICULADA</t>
  </si>
  <si>
    <t>259194-4</t>
  </si>
  <si>
    <t>AR CONDICIONADO SPLIT - 9000 BTUS - INVERTER</t>
  </si>
  <si>
    <t>345183-6</t>
  </si>
  <si>
    <t>AR CONDICIONADO SPLIT -  12000 BTUS - INVERTER</t>
  </si>
  <si>
    <t>345180-1</t>
  </si>
  <si>
    <t>AR CONDICIONADO SPLIT -  18000 BTUS - INVERTER</t>
  </si>
  <si>
    <t>276776-7</t>
  </si>
  <si>
    <t>AR CONDICIONADO SPLIT -  18000 BTUS - INVERTER - CASSETE</t>
  </si>
  <si>
    <t>349187-0</t>
  </si>
  <si>
    <t>AR CONDICIONADO SPLIT - 24000 BTUS - INVERTER</t>
  </si>
  <si>
    <t>335885-2</t>
  </si>
  <si>
    <t>AR CONDICIONADO SPLIT - 24000 BTUS - INVERTER - CASSETE</t>
  </si>
  <si>
    <t>314006-7</t>
  </si>
  <si>
    <t>AR CONDICIONADO SPLIT -36000 BTUS - INVERTER</t>
  </si>
  <si>
    <t>389282-4</t>
  </si>
  <si>
    <t>AR CONDICIONADO SPLIT -36000 BTUS - INVERTER - CASSETE</t>
  </si>
  <si>
    <t>314008-3</t>
  </si>
  <si>
    <t>AR CONDICIONADO SPLIT -48000 BTUS - INVERTER</t>
  </si>
  <si>
    <t>356750-8</t>
  </si>
  <si>
    <t>AR CONDICIONADO SPLIT -48000 BTUS - INVERTER - CASSETE</t>
  </si>
  <si>
    <t>377092-3</t>
  </si>
  <si>
    <t>AR CONDICIONADO SPLIT - 60000 BTUS - INVERTER</t>
  </si>
  <si>
    <t>285541-0</t>
  </si>
  <si>
    <t>AR CONDICIONADO SPLIT - 60000 BTUS - INVERTER - CASSETE</t>
  </si>
  <si>
    <t>MESA 1,20X1,20M</t>
  </si>
  <si>
    <t>MESA 1,0X1,0M</t>
  </si>
  <si>
    <t>389570-0</t>
  </si>
  <si>
    <t>MESA PROTOCOLO COM BAIA</t>
  </si>
  <si>
    <t>MESA PROTOCOLO</t>
  </si>
  <si>
    <t>260131-1</t>
  </si>
  <si>
    <t>MESA DE REUNIÃO OVAL - 2,5X1,20M</t>
  </si>
  <si>
    <t>334211-5</t>
  </si>
  <si>
    <t>MESA DE REUNIÃO OVAL - 2,0X1,20M</t>
  </si>
  <si>
    <t>GAVETEIRO VOLANTE - 05 GAVETAS</t>
  </si>
  <si>
    <t>377383-3</t>
  </si>
  <si>
    <t>DIVISÓRIA PARA ESTAÇÃO DE TRABALHO</t>
  </si>
  <si>
    <t>ARMÁRIO BAIXO - 02 PORTAS -  PADRÃO GABINETE</t>
  </si>
  <si>
    <t>331460-0</t>
  </si>
  <si>
    <t>MESA DE REUNIÃO CIRCULAR</t>
  </si>
  <si>
    <t>321177-0</t>
  </si>
  <si>
    <t>ARMÁRIO ALTO - 02 PORTAS</t>
  </si>
  <si>
    <t>195274-9</t>
  </si>
  <si>
    <t>BANCADA PARA IMPRESSORA</t>
  </si>
  <si>
    <t>199484-0</t>
  </si>
  <si>
    <t>MESA JUIZ ECRIVÃO EM L</t>
  </si>
  <si>
    <t>315185-9</t>
  </si>
  <si>
    <t>ARMÁRIO AÉREO</t>
  </si>
  <si>
    <t>397305-0</t>
  </si>
  <si>
    <t>PRATELEIRA AÉREA ENTRE ARMÁRIOS</t>
  </si>
  <si>
    <t>283490-1</t>
  </si>
  <si>
    <t>TELEFONE COM HEADSET</t>
  </si>
  <si>
    <t>310635-7</t>
  </si>
  <si>
    <t>HEADSET PARA VOIP</t>
  </si>
  <si>
    <t>353464-2</t>
  </si>
  <si>
    <t>SUPORTE DUPLO DE MESA - MONITORES</t>
  </si>
  <si>
    <t>130M2</t>
  </si>
  <si>
    <t>PERSIANA HORIZONTAL - MADEIRA</t>
  </si>
  <si>
    <t>ALTO FALANTE - PORTÁTIL - JABRA</t>
  </si>
  <si>
    <t>330080-3</t>
  </si>
  <si>
    <t>CORTINA DE AR - 120CM</t>
  </si>
  <si>
    <t>406673-1</t>
  </si>
  <si>
    <t>CADEIRA INTERLOCUTOR FIXA COM BRAÇOS - COURINO</t>
  </si>
  <si>
    <t>178063-8</t>
  </si>
  <si>
    <t>CADEIRA GIRATORIA - ESPALDAR MÉDIO EM COURINO - COM BRAÇOS</t>
  </si>
  <si>
    <t>406992-7</t>
  </si>
  <si>
    <t>LONGARINA 03 LUGARES</t>
  </si>
  <si>
    <t>406980-3</t>
  </si>
  <si>
    <t>LONGARINA - 02 LUGARES</t>
  </si>
  <si>
    <t>311447-3</t>
  </si>
  <si>
    <t>FRIGOBAR</t>
  </si>
  <si>
    <t>TV LED 43' - SMART</t>
  </si>
  <si>
    <t>151923-9</t>
  </si>
  <si>
    <t>FONE DE OUVIDO</t>
  </si>
  <si>
    <t>286196-8</t>
  </si>
  <si>
    <t>FORN0 MICROONDAS</t>
  </si>
  <si>
    <t>TERMÔMETRO</t>
  </si>
  <si>
    <t>411302-0</t>
  </si>
  <si>
    <t>CARRINHO DE CARGA EM ALUMINIO</t>
  </si>
  <si>
    <t>1000M2</t>
  </si>
  <si>
    <t xml:space="preserve">MÓVIES PLANEJADOS </t>
  </si>
  <si>
    <t>TOTAL</t>
  </si>
  <si>
    <t>CONSUMO</t>
  </si>
  <si>
    <t>11881-8</t>
  </si>
  <si>
    <t>Ticktes de Gas de cozinha 13 kg.</t>
  </si>
  <si>
    <t>Caneta esferográfica  cor azul</t>
  </si>
  <si>
    <t>Proc ADM. 1968/2022</t>
  </si>
  <si>
    <t>Pilha alcalina AAA, pacotes com 2 unidades</t>
  </si>
  <si>
    <t>12785-0</t>
  </si>
  <si>
    <t xml:space="preserve">Copo descartável, primeira linha, na cor branca, produzido em poliestireno atóxico, com ranhuras e saliência nas bordas, para água, com capacidade para  200ml. </t>
  </si>
  <si>
    <t>3577-7</t>
  </si>
  <si>
    <t>Adoçante dietetico liqueo a base de stevia 80 ml</t>
  </si>
  <si>
    <t>162233-1</t>
  </si>
  <si>
    <t>Marca texto slientador na cor amarela, com ponta chanfrada  Marca: Leonora</t>
  </si>
  <si>
    <t>234930-2</t>
  </si>
  <si>
    <t>26..000</t>
  </si>
  <si>
    <t>Café torrado e moído, super forte ou extra forte, grãos selecionados de 1ª qualidade, embalagem a vácuo, contendo identificação do produto, marca do fabricante, data de fabricacão e prazo de validade. Pacote de 500 gramas.</t>
  </si>
  <si>
    <t>166363-1</t>
  </si>
  <si>
    <t>Caixa arquivo tipo poliondas, com 36,0 x 13,5x24,04cm, na cor amarela, em polipropileno. Prazo de validade 01 (um) ano apartir da data da entrega. Marca: Alaplst</t>
  </si>
  <si>
    <t>155571-5</t>
  </si>
  <si>
    <t>Caixa arquivo tipo poliondas, com 36,0 x 13,5x24,04cm, na cor azul, em polipropileno. Prazo de validade 01 (um) ano apartir da data da entrega. Marca: Alaplst</t>
  </si>
  <si>
    <t>Proc ADM. 1968/2023</t>
  </si>
  <si>
    <t>190340-3</t>
  </si>
  <si>
    <t>Caixa arquivo tipo poliondas, com 36,0 x 13,5x24,04cm, na cor vermelha, em polipropileno. Prazo de validade 01 (um) ano apartir da data da entrega. Marca: Alaplst</t>
  </si>
  <si>
    <t>Proc ADM. 1968/2024</t>
  </si>
  <si>
    <t>121594-9</t>
  </si>
  <si>
    <t xml:space="preserve">Agua mineral sem gás, fardo com 12 garrafas de 500 ml. </t>
  </si>
  <si>
    <t>246887-5</t>
  </si>
  <si>
    <t>Pasta em plástico tamanho ofício, simples em plástico formato ofício, com grampo de plástico na cor transparente.</t>
  </si>
  <si>
    <t>326236-7</t>
  </si>
  <si>
    <t>Pasta com elastico transparente com aba e elástico em polipropileno medindo 245x335mm, lombo de 40,00mm.</t>
  </si>
  <si>
    <t>317071-3</t>
  </si>
  <si>
    <t>Xícara com pires para café em porcelana, cor branca, lisa, com uma alça, capacidade para 8oml, diâmetro do pires 70mm.  Unidades</t>
  </si>
  <si>
    <t>Bandeira do Poder Judiciario do Estado de Mato Grosso, dupla face, confeccionada em tecido 100% poliester, estampada, para uso interno ou externo, medindo 1.35x1,95m (três panos</t>
  </si>
  <si>
    <t>184121-1</t>
  </si>
  <si>
    <t xml:space="preserve">Multi inseticida spray </t>
  </si>
  <si>
    <t>113816-2</t>
  </si>
  <si>
    <t>FITA ADESIVA CREPE – Fita Adesiva</t>
  </si>
  <si>
    <t>GARRAFA TERMICA 1,8L – Garrafa térmica inquebrável – revestida em inox por dentro e por fora, sem ampola de vidro, base, alça e colarinho em plástico preto, com botão de pressão, c om alça.</t>
  </si>
  <si>
    <t>Rotina</t>
  </si>
  <si>
    <t>coador para cfé de flanela,  na cor branca, tamanho pequeno,  cabo em madeira com 14 cm aproximadamente</t>
  </si>
  <si>
    <t>Pano de prato, 100% algodão, alvejado, bordas com acabamento em overlock, alta absorção, dimensão aproximadas 67x43cm.</t>
  </si>
  <si>
    <t>Pen drive caparacidade memória 32 gb, aplicação, armazenamento de dadso. Marca: Maxprint</t>
  </si>
  <si>
    <t>391372-4</t>
  </si>
  <si>
    <t>Bandeira do Estado de Mato Grosso, dupla face, confecciionada em tecido 100% poliéster, estampada, para uso interno ou externo, medindo 1,35 x 1,95 (três panos) com cordão para fixação.</t>
  </si>
  <si>
    <t xml:space="preserve"> 396921-5</t>
  </si>
  <si>
    <t>Bandeira do Brasil material cetim, estampada para uso interno tamanho 1,93cm e largura 1,35cm caracteristica adicionais bordado desenho nacional do Brasil dupla face em cetim</t>
  </si>
  <si>
    <t>47119-4</t>
  </si>
  <si>
    <t>Máscara   Cirúrgica   descartável  com  elástico. Antialérgica, com 3 camadas de proteção.Caixa com 50 unidades</t>
  </si>
  <si>
    <t>406540-9</t>
  </si>
  <si>
    <t>Grampo acobreado para grampeador de mesa 26/6 (caixa com 5000 grampos)</t>
  </si>
  <si>
    <t>121195-1</t>
  </si>
  <si>
    <t>Açúcar Cristalizado na cor branca, sacarose de cana de açúcar, embalagem em polietileno, contendo data de fabricação e prazo de validade. O produto deverá ter registro no Ministério da Saúde à atender a Portaria nº. 451/97 do Ministério da Saúde e a resolução 12/78 da Comissão Nacional de Normas e Padrões para Alimentos-CNNPA. Pacotes de 2kg.</t>
  </si>
  <si>
    <t>420871-4</t>
  </si>
  <si>
    <t>Copo descartável de primeira linha, na cor branca, produzido em polietileno atóxico, com ranhuras e saliência nas bordas, para café, com capacidade para 80 ml,</t>
  </si>
  <si>
    <t>29967-7</t>
  </si>
  <si>
    <t xml:space="preserve">Umedecedor de dedo não engordura os papeis e nem resseca a pele em pasta não toxico inodoro sem glicerina contendo 12g </t>
  </si>
  <si>
    <t>57725-1</t>
  </si>
  <si>
    <t xml:space="preserve">Cola líquida branca, 90 g, a base de água PVA, Transparente. </t>
  </si>
  <si>
    <t>322636-0</t>
  </si>
  <si>
    <t>Cola instantânea para aplicação em madeira, metal e borracha, incolor, secagem rápida, embalagem de 20g.</t>
  </si>
  <si>
    <t>14103-8</t>
  </si>
  <si>
    <t>Clips n. 06, niquelado, caixa com 50 (cinquenta) unidades</t>
  </si>
  <si>
    <t>Cesto de lixo em fibra, formato cônico, com bordas metálicas, preto, tamanho médio, apximadamente 35 cm de altura x 34 cm de diâmetro.</t>
  </si>
  <si>
    <t>PE 12/2022</t>
  </si>
  <si>
    <t>346729-5</t>
  </si>
  <si>
    <t>Garfo de mesa em inox, com 21 cm comprimento e espessura de 2mm, peso aproximado de 0,046 kg. (Pacotes com 12 unidades).</t>
  </si>
  <si>
    <t>194880-6</t>
  </si>
  <si>
    <t>Garrafa térmica inquebrável - revestida em inox por dentro e por fora, sem ampola de vidro, base, alça e colarinho em plástico preto, com capacidade para 1,2 litros, com botão de pressão, com alça, altura aproximada de 30 cm x 13 cm de diâmetro.</t>
  </si>
  <si>
    <t>Guaraná em pó selecionado e ralado na grosa, embalagem de 100 gramas</t>
  </si>
  <si>
    <t>406911-0</t>
  </si>
  <si>
    <t>MÀSCARA PROTETORA FACIAL (Face Shield)  personalizado brasão do Poder Judiciário do Estado de Mato Grosso – Tribunal de Justiça</t>
  </si>
  <si>
    <t>170029-4</t>
  </si>
  <si>
    <t>Papel Alcalino A4 medindo 210mm X 297mm, alcalino, branco, gramatura 75g/m²</t>
  </si>
  <si>
    <t>33757-9</t>
  </si>
  <si>
    <t xml:space="preserve">Prato raso, vidro opalatino, liso, cor branco, medindo aproximadamente 28 cm de diâmetro, 2 mm de espessura. </t>
  </si>
  <si>
    <t>239988-1</t>
  </si>
  <si>
    <t>Xícara com pires para chá, em porcelana, cor branca, com alça, capacidade de 200 ml, 70mm de diâmetro, caixa com 12 unidades</t>
  </si>
  <si>
    <t>348826-8</t>
  </si>
  <si>
    <t>Água mineral potável, sem gás, acondicionada em garrafões de 20 litros com lacre de segurança</t>
  </si>
  <si>
    <t>281213-4</t>
  </si>
  <si>
    <t>Caneta para CD e DVD: Cor preta, ponta poliacetal 1.0 mm com protetor de metal, tinta a base de álcool, espessura de escrita: papel 0.1 mm. Ideal para CD/DVD</t>
  </si>
  <si>
    <t>174430-5</t>
  </si>
  <si>
    <t>Copo de vidro para água, quadrado transparente, capacidade aproximado de 340ml, caixa com 12 unidades</t>
  </si>
  <si>
    <t>431299-6</t>
  </si>
  <si>
    <t xml:space="preserve">Envelope saco médio, KRAFTT natural monolúcido, gramatura 120g, formato 260mmx360mm impressão a.1,5cm da borda superior centralizado no verso do lado da aba de abertura do envelope </t>
  </si>
  <si>
    <t>325591-3</t>
  </si>
  <si>
    <t>Envelope saco pequeno, KRAFTT natural, gramatura  110g, formato aproximado 200mmx280mm. Impressão a 1,5 cm da borda superior "centralizado" no vrso do lado da aba de abertura do envelope (na frente) o brasão do Estado de Mato Grosso (3,5mmx3,5cm)</t>
  </si>
  <si>
    <t>324525-0</t>
  </si>
  <si>
    <t>Estilete professional corpo em plastic abas, lamina de aço inox, com largura de 18,00mm, com guia de aço inox e dispositivo para travar e substituir a lamina</t>
  </si>
  <si>
    <t>27043-1</t>
  </si>
  <si>
    <t>Fita adesiva PVC, marrom, com aproximadamente 45 mm X 45 m</t>
  </si>
  <si>
    <t>Fita adesiva PVC, transparente, com aproximadamente 48 mm x 50 m.</t>
  </si>
  <si>
    <t>Grampo flexível em plástico de alta resistência, composto de duas peças (base e haste) com engate das hastes por encaixe em diferenças alturas capacidade de arquivamento para até 500 fls. Confeccionado em polipropileno KMT 6.900 (material virgem) com a marca gravada no grampo comprimento 98 mm altura 90 mm largura 11 mm (pacote com 50 unidades)</t>
  </si>
  <si>
    <t>349440-3</t>
  </si>
  <si>
    <t xml:space="preserve">Lixeira em aço inox com tampa e pedal, capacidade 12 litros, tampa, balde, pedal. </t>
  </si>
  <si>
    <t>349019-0</t>
  </si>
  <si>
    <t>Perfurador para papel de mesa uso professional, com capacidade minima de 35 (trinta e cinco) folhas de papel sulfite (75g/m2) de única vez, equipado com guia lateral pra posicionamento do futo, com estrutura de metel esmaltado com  base e impacto e alojamento da serpentine medindo 10cm de largura x 16 cm de profundidade x 10cm de altura, pesando aproximadamente 350gr.</t>
  </si>
  <si>
    <t>Pen drive - 16 GB, interface  2.0, conector com tampa protetora para conector  USB, taxa de transferência de leitura mínima de 10mb/s, taxa de transferência de gravação mínima de  48MB/S compatibilidade com  WINDOWS, ME ,XP E VISTA/ MACOS 9.0 OU SUPERIORES/E LINUX, SISTEMA PLUG AND PLAY, BOOT UP</t>
  </si>
  <si>
    <t>Rascunho anote e cole pacote com 04 blocos/100 folhas cada – cor amarela, sem pautas, tamanho 38 x 51mm – folha de papel off sete 75 gramas – colado.</t>
  </si>
  <si>
    <t>125789-7</t>
  </si>
  <si>
    <t>Tesoura, material aço inoxidável, material cabo polipropileno, comprimento aproximado 19cm</t>
  </si>
  <si>
    <t xml:space="preserve">Fone de ouvido supra auricular na cor preta com conector p2 cordão tipo Y comprimento do cabo 1,20 m potência 1000 mw, com capacidade de isolamento de ruídos externos, almofadados e com encaixe anatômico. </t>
  </si>
  <si>
    <t>239219-4</t>
  </si>
  <si>
    <t>Faca de mesa, toda em inox, medindo aproximadamente 23 cm x 1,80cm x 3mm, peso aproximado de 0,064kg a unidade</t>
  </si>
  <si>
    <t>375128-7</t>
  </si>
  <si>
    <t xml:space="preserve">Grampeador de mesa </t>
  </si>
  <si>
    <t>324277-3</t>
  </si>
  <si>
    <t>Extrator de grampo</t>
  </si>
  <si>
    <t>Máscara de proteção respiratória descartável KN95 – Ffp2, composta de camada externa em TNT (Tecido não tecido a base de polipropileno); elemento filtrante, composto por microfibras de polipropileno tratadas eletrostaticamente, com elástico para sustentação</t>
  </si>
  <si>
    <t xml:space="preserve">Álcool em gel - 500 ml - Higienizador em Gel, neutro, composto de álcool etílico 70%, </t>
  </si>
  <si>
    <t>306278-3</t>
  </si>
  <si>
    <t xml:space="preserve">Álcool em gel 5litros - Higienizador em gel, neutro, composto de álcool etílico 70%, </t>
  </si>
  <si>
    <t>106797-4</t>
  </si>
  <si>
    <t>Álcool líquido 70% 5 litros - Álcool etílico hidratado,</t>
  </si>
  <si>
    <t xml:space="preserve">
00029577
</t>
  </si>
  <si>
    <t>Camiseta personalizadas</t>
  </si>
  <si>
    <t>Mascara de tecido</t>
  </si>
  <si>
    <t>PE12/2022</t>
  </si>
  <si>
    <t>418525-0</t>
  </si>
  <si>
    <t>Luva descartável - caixa com 100 unidades</t>
  </si>
  <si>
    <t>TOTAL GERAL (CONSUMO/PERMANENTE)</t>
  </si>
  <si>
    <t>Departamento de Protocolo-Geral</t>
  </si>
  <si>
    <t>A quantiddade é por demanda diária necessária, para esse contrato não possui cota mínima</t>
  </si>
  <si>
    <t>Prestação de serviços de encomendas agrupadas, postagens (física e eletrônica) e malotes</t>
  </si>
  <si>
    <t>serviço continuado e de suma importância para prestação jurisdicional</t>
  </si>
  <si>
    <t>contrato em andamento</t>
  </si>
  <si>
    <t>1º e 2º Graus</t>
  </si>
  <si>
    <t>JUSTIÇA COMUNITÁRIA</t>
  </si>
  <si>
    <t>Contratação de Empresa Especializada em fornecimento de produtos nos ramos de armação (acetato ou metal) com lentes (óculos) monofocal (longe ou perto) e multifocal incolor (longe e perto), através de Registro de Preço</t>
  </si>
  <si>
    <t>Atender as ações e mutirões da Justiça Comunitária, bem como aos projetos Ribeirinho Cidadão e Expedição Araguaia, com a finalidade de atender a população em situação de vulnerabilidade.</t>
  </si>
  <si>
    <t>Alto</t>
  </si>
  <si>
    <t>2º Grau</t>
  </si>
  <si>
    <t>Fornecimento de conexão de internet via satélite (CÓD APLIC 314020-2)</t>
  </si>
  <si>
    <t>Contratação de empresa especializada em fornecimento de conexão de internet via satélite, através de Registro de Preço.</t>
  </si>
  <si>
    <t>Possibilitará a realização dos serviços oferecidos pelo Judiciário e por parceiros, tais como expedição de títulos de eleitor, CPF’s, CTPS’s, consultas de processos judiciais, bem como os relativos à previdência, aposentadoria, entre outros, com o fim de atender a população em situação de vulnerabilidade.</t>
  </si>
  <si>
    <t>Lanches (CÓD APLIC 215625-3) e Almoço (CÓD APLIC 275435-5)</t>
  </si>
  <si>
    <t>Registro de Preço para contratação de empresa especializada no ramo de alimentação, destinado ao fornecimento de lanches e almoços para os magistrados, servidores, agentes comunitários e membros das Instituições Parceiras que farão parte dos projetos, cursos, mutirões, ações e demais eventos realizados pela Justiça Comunitária deste Tribunal.</t>
  </si>
  <si>
    <t>Rotina de trabalho continuada da Coordenadoria Estadual da Justiça Comunitária e inclui o fornecimento de lanches e almoços na Capital e Várzea Grande, quando houver projetos, ações, cursos, mutirões e demais eventos. Ademais, considerando que a Justiça Comunitária realiza ações de cunho social em parceria com dezenas de órgãos e instituições, é imprescindível viabilizar a estrutura adequada com alimentação para os Magistrados, servidores, agentes comunitários e membros das instituições parceiras</t>
  </si>
  <si>
    <t>CIA/Contrato</t>
  </si>
  <si>
    <t>OBS</t>
  </si>
  <si>
    <t>21/2019</t>
  </si>
  <si>
    <t>0016142-38.2019</t>
  </si>
  <si>
    <t>Abelha Táxi Aéreo e Manutenção LTDA</t>
  </si>
  <si>
    <t>Empresa especializada em Fretamento de Aeronaves</t>
  </si>
  <si>
    <t>R$ 478.000,00</t>
  </si>
  <si>
    <t xml:space="preserve">05/04/2023 </t>
  </si>
  <si>
    <t>Fiscal - Ten Cel PM Caroline Bianca de A V Chiroli Coordenadoria Militar</t>
  </si>
  <si>
    <t>Se encontra no 3º Termo Aditamento</t>
  </si>
  <si>
    <t>134/2018</t>
  </si>
  <si>
    <t>0107586-89.2018</t>
  </si>
  <si>
    <t>Anti Chamas Comércio de Equipamentos de Segurança LTDA</t>
  </si>
  <si>
    <t>Empresa especializada em recargas, manutenção e substituição de peças para extintores de incêndio do PJMT</t>
  </si>
  <si>
    <t>R$ 253.190,09</t>
  </si>
  <si>
    <t>11/12/2022 a 10/12/2023</t>
  </si>
  <si>
    <t>Fiscal - Ten Cel Aline Regina Novacki Nunes Coordenadoria Militar</t>
  </si>
  <si>
    <t>Renovação/Prorrogação ocorrerá no Final de 2022</t>
  </si>
  <si>
    <t>03/2022</t>
  </si>
  <si>
    <t>002828-20.2022</t>
  </si>
  <si>
    <t>TECPOINT SOLUÇÕES EM COMUNICAÇÃO E TECNOLOGIA</t>
  </si>
  <si>
    <t>Contratação de Empresa Especializada na Prestação de Serviços de Manutenção Preventiva e Corretiva nos equipamentos de Radiocomunicação Digital</t>
  </si>
  <si>
    <t>R$ 356.040,00</t>
  </si>
  <si>
    <t xml:space="preserve">31/01/2023 </t>
  </si>
  <si>
    <t xml:space="preserve">Fiscal - Cap PM Jõao Alves Pereira Neto Coordenadoria Militar
</t>
  </si>
  <si>
    <t>Contrato assinado em 01/02/2022</t>
  </si>
  <si>
    <t>Pregão -03/2022</t>
  </si>
  <si>
    <t>0055513-38.2021</t>
  </si>
  <si>
    <t>Manutenção de Pórticos</t>
  </si>
  <si>
    <t>xx</t>
  </si>
  <si>
    <t xml:space="preserve">Objeto em Fase de Pregão conforme CIA </t>
  </si>
  <si>
    <t>xxx</t>
  </si>
  <si>
    <t>xxxxx</t>
  </si>
  <si>
    <t>Novo Contrato de Alimentação Fórum de Cuiabá</t>
  </si>
  <si>
    <t>Objeto em fase preliminar</t>
  </si>
  <si>
    <t xml:space="preserve"> Data de estimada para compra ou contratação</t>
  </si>
  <si>
    <t>381689-3</t>
  </si>
  <si>
    <t>Coordenadoria Militar</t>
  </si>
  <si>
    <t xml:space="preserve">A definir </t>
  </si>
  <si>
    <t xml:space="preserve">Novo Controle de Acesso do TJMT </t>
  </si>
  <si>
    <t>Rotina de Trabalho</t>
  </si>
  <si>
    <t>2- Iniciativa Estratégica</t>
  </si>
  <si>
    <t xml:space="preserve">Novo Controle de Acesso Fórum de Cuiabá, Várzea Grande e Complexo de Juizados Especiais </t>
  </si>
  <si>
    <t>Munições 9mm LUGER + P BONDED</t>
  </si>
  <si>
    <t>3-Plano de gestão</t>
  </si>
  <si>
    <t>Munições 9mm LUGER ETOG TREINA</t>
  </si>
  <si>
    <t>Munições cal 5,56x45</t>
  </si>
  <si>
    <t>Munições cal 5,56x45 Treina</t>
  </si>
  <si>
    <t xml:space="preserve">Novo Contrato Alimentação TJ (1500/Mês) </t>
  </si>
  <si>
    <t>Novo Contrato Alimentação Fórum Várzea Grande (400/Mês)</t>
  </si>
  <si>
    <t>214519-7</t>
  </si>
  <si>
    <t>Novo Contrato de Vigilância Armada</t>
  </si>
  <si>
    <t>299462-3</t>
  </si>
  <si>
    <t xml:space="preserve">a definir </t>
  </si>
  <si>
    <t>390157-2</t>
  </si>
  <si>
    <t xml:space="preserve">Câmeras de Videomonitoramento Bullet 5MP IR 50m - externa </t>
  </si>
  <si>
    <t>226126-0</t>
  </si>
  <si>
    <t>Scanner Raio X (2º entrância)</t>
  </si>
  <si>
    <t>257221-4</t>
  </si>
  <si>
    <t>Detectores Metal Pórticos (2º entrância)</t>
  </si>
  <si>
    <t>ARMA NÃO LETAL - TJ, Entrância Especial, Comarcas de 3º e 2º  Entrâncias</t>
  </si>
  <si>
    <t>387734-5</t>
  </si>
  <si>
    <t xml:space="preserve">Fuzil 5,56 </t>
  </si>
  <si>
    <t>Kit APH de Combate</t>
  </si>
  <si>
    <t>Coletes Balísticos Ostensivos</t>
  </si>
  <si>
    <t>238634-8</t>
  </si>
  <si>
    <t>Coletes Dissimulados</t>
  </si>
  <si>
    <t>Maleta Balística VIP</t>
  </si>
  <si>
    <t>Lanternas Táticas/ Celibrim</t>
  </si>
  <si>
    <t>Rádio Móvel HT X1P</t>
  </si>
  <si>
    <t>424462-1</t>
  </si>
  <si>
    <t>Cartão (RFID) controle de Acesso</t>
  </si>
  <si>
    <t>43/2018</t>
  </si>
  <si>
    <t>0012665-41.2018</t>
  </si>
  <si>
    <t>OI S/A</t>
  </si>
  <si>
    <t>Contratação de empresa especializada na prestação de serviços de telefônia fixa comutado e serviços vinculados, com discagem direta a ramal.</t>
  </si>
  <si>
    <t>Divisão de Manutenção</t>
  </si>
  <si>
    <t>73/2018</t>
  </si>
  <si>
    <t>0070929-51.2018</t>
  </si>
  <si>
    <t>Airtemp</t>
  </si>
  <si>
    <t>Manutenção preventiva e corretiva nos condicionadores de ar do Tribunal de Justiça e Anexos</t>
  </si>
  <si>
    <t>131/2018</t>
  </si>
  <si>
    <t>0107383-30.2018</t>
  </si>
  <si>
    <t>Dayane Pereira da Costa ME</t>
  </si>
  <si>
    <t>Manutenção preventiva e corretiva (com cobertura integral de peças) nos condicionadores de ar instalados e a serem instalados nas unidades de 1º Grau - POLO II, IV, VI e VII.</t>
  </si>
  <si>
    <t>27/2019</t>
  </si>
  <si>
    <t>0023378-41.2019</t>
  </si>
  <si>
    <t>Elevaenge Comércio Ltda</t>
  </si>
  <si>
    <t>Contratação de empresa especializada em elevadores para realizar serviço de manutenção preventiva e corretiva nos elevadores do TJMT, Fórum de Cuiabá, Complexo Miranda Reis e CEJUSC.</t>
  </si>
  <si>
    <t>36/2019</t>
  </si>
  <si>
    <t>0028026-64.2019</t>
  </si>
  <si>
    <t>Laprotec</t>
  </si>
  <si>
    <t>68/2019</t>
  </si>
  <si>
    <t>0058468-13.2019</t>
  </si>
  <si>
    <t>Stelmat Teleinformática</t>
  </si>
  <si>
    <t>Manutenção preventiva e corretiva das 85 Centrais PABX</t>
  </si>
  <si>
    <t>26/2022</t>
  </si>
  <si>
    <t>0015193-09.2022</t>
  </si>
  <si>
    <t>A Produtora - Produção de Áudio e Video - LTDA</t>
  </si>
  <si>
    <t xml:space="preserve">Contratação de empresa especializada para a prestação de serviço de operacionalização, incluindo a manutenção preventiva e corretiva (com cobertura integral de peças), em equipamentos de áudio localizados na Sala de reunião da Presidência, no Plenário Gervásio Leite, Cabine de Som, nos Plenários: 1, 2, 3 e 4, bem como no Plenário da Turma Recursal, Escola dos Servidores, nas Salas do Departamento de Apoio e Julgamento e da Gerência Setorial de Taquigrafia do Tribunal de Justiça do Estado de Mato Grosso. </t>
  </si>
  <si>
    <t>61/2022</t>
  </si>
  <si>
    <t>0027981-55.2022</t>
  </si>
  <si>
    <t>Contratação de empresa especializada na prestação de serviços continuados de manutenção predial, com mão de obra qualificada (incluindo ferramentas/equipamentos) para exercer nas edificações do Lote 01: complexo do Tribunal de Justiça, compreendendo os seus anexos.</t>
  </si>
  <si>
    <t>30 / 2020</t>
  </si>
  <si>
    <t>001796695.2020.8.11.0000</t>
  </si>
  <si>
    <t xml:space="preserve"> Contratação de Pessoa Jurídica para prestação de serviços de Seguro Total (com franquia reduzida)de veículos, de diversos modelos e categorias,pertencentesà frota de veículos do Poder Judiciário do Estado de Mato Grosso, descritos no Anexo I, com assistênciaTécnica 24 horas por dia, 07 (sete) dias por semana,em todo o território nacional, conforme as características,coberturas,condições, obrigações e observações relacionadasno Termode Referência. </t>
  </si>
  <si>
    <t>Divisão de Transporte</t>
  </si>
  <si>
    <t xml:space="preserve">60 / 2020 </t>
  </si>
  <si>
    <t>0028907-07.2020.8.11.0000</t>
  </si>
  <si>
    <t>Contratação de empresa especializada para prestar serviços de locação de veículos automotores, sem motorista, incluindo manutenção preventiva, corretiva e seguro, para atendimento de diversas atividades do Tribunal de Justiça do Estado de Mato Grosso, uma vez que, existem atividades administrativas que demandam o uso de veículos automotores nas atividades que exige os servidores façam o descolamento até bairros e regiões metropolitanas a fim de realizar atividades em nome do poder judiciário.</t>
  </si>
  <si>
    <t>44 / 2020</t>
  </si>
  <si>
    <t>0022452-26.2020.8.11.0000</t>
  </si>
  <si>
    <t>Contratação solicitada pelo Departamento de Manutenção,Serviços e Transportes visando a contratação de empresa especializada na prestação de serviços de administração,gerenciamento e controle da manutenção preventiva e corretiva, fornecimento de peças, acessórios originais e ou genuínos, pneus de reposição e lavagem de veículos, com implantação e operação de sistema informatizado e integrado para gestão de frota, por meio de internet, através de rede de estabelecimentos credenciados, mediante a utilização informatizada e de recursos tecnológicos para atender a frota automotiva do Poder Judiciário do Estado de Mato Grosso.</t>
  </si>
  <si>
    <t>56 / 2020</t>
  </si>
  <si>
    <t>0030457-37.2020.8.11.0000</t>
  </si>
  <si>
    <t>Contratação de empresa especializada na prestação de serviços de administração e gerenciamento informatizado via web, do abastecimento de combustíveis da frota de veículos, geradores e barcos oficiais do Poder Judiciário do Estado de Mato Grosso, com tecnologia de cartão eletrônico com chip ou tarja magnética, em rede de postos credenciados no Estado de Mato Grosso.</t>
  </si>
  <si>
    <t>08/. 2019</t>
  </si>
  <si>
    <t>0017966-95.2020</t>
  </si>
  <si>
    <t>Licitação em andamento</t>
  </si>
  <si>
    <t>Contratação Emergencial da Empresa INOVE TERCEIRIZAÇÃO DE SERVIÇOS , prestadora de serviços continuados de condução de veículos oficiais, de representação  e daqueles eventualmente requisitados ou cedidos a este do Poder Judiciário do Estado de Mato Grosso, de acordo com o quantitativo estimado nos Itens 2 e 5,  bem como, contratação  de um Supervisor, conforme descrição no item 1 de serviços continuados de condução de veículos oficiais, de representação  e daqueles eventualmente requisitados ou cedidos a este do Poder Judiciário do Estado de Mato Grosso</t>
  </si>
  <si>
    <t>contratação de empresa especializada na prestação de serviços de locação de veículos automotores, com quilometragem livre, sem motorista e sem combustível, para atender às necessidades de serviços com transportes do Poder Judiciário do Estado de Mato Grosso</t>
  </si>
  <si>
    <t>108/2020</t>
  </si>
  <si>
    <t>0050788-40.2020</t>
  </si>
  <si>
    <t>Prestação de serviços  de RECEPCIONISTA EXECUTIVA</t>
  </si>
  <si>
    <t>Divisão de Serviços</t>
  </si>
  <si>
    <t>107/2020</t>
  </si>
  <si>
    <t>0050781-48.2020</t>
  </si>
  <si>
    <t xml:space="preserve">Prestação de serviços  de MENSAGERIA </t>
  </si>
  <si>
    <t>65/2019</t>
  </si>
  <si>
    <t>0057597-80.2019</t>
  </si>
  <si>
    <t>Prestação de serviços de LIMPEZA higienização e conservação predial e dos bens móveis; de serviços de carga e descarga; de jardinagem e de porteiro</t>
  </si>
  <si>
    <t>004/2019</t>
  </si>
  <si>
    <t>0001376-77.2019</t>
  </si>
  <si>
    <t>Prestação de serviços de  GARÇONARIA</t>
  </si>
  <si>
    <t>Licitação será inicada em 2022</t>
  </si>
  <si>
    <t>Prestação de serviços de TELEFONISTA, COPEIRAGEM,  CONTROLADOR DE ESTACIONAMENTO</t>
  </si>
  <si>
    <t>Prestação de serviços  de DEDETIZAÇÃO</t>
  </si>
  <si>
    <t xml:space="preserve">Prestação de serviço de BUFFET </t>
  </si>
  <si>
    <t>53/2019</t>
  </si>
  <si>
    <t>0048280-58.2019</t>
  </si>
  <si>
    <t xml:space="preserve">Construção da sede dos Juizados Unificados da Comarca de Cuiabá </t>
  </si>
  <si>
    <t>Departamento de Obras</t>
  </si>
  <si>
    <t>006/2022</t>
  </si>
  <si>
    <t>0007391-57.2022</t>
  </si>
  <si>
    <t>Construção Fórum de Chapada dos Guimarães</t>
  </si>
  <si>
    <t>17/2022</t>
  </si>
  <si>
    <t>0012541-19.2022</t>
  </si>
  <si>
    <t>Reforma e Ampliação do Fórum Alto Araguaia</t>
  </si>
  <si>
    <t>54/2022</t>
  </si>
  <si>
    <t>0026098-73.2022</t>
  </si>
  <si>
    <t>Fotovoltaica Varzea Grande, Nova Xavantina e Primavera do Leste</t>
  </si>
  <si>
    <t>115/2021</t>
  </si>
  <si>
    <t>0059362-18.2021</t>
  </si>
  <si>
    <t>Energia Fotovoltaica Fórum de  Cuiabá</t>
  </si>
  <si>
    <t>Cabeamento Fórum de Cuiabá</t>
  </si>
  <si>
    <t>Reforma Juizado da Infancia  (POMERI)</t>
  </si>
  <si>
    <t>Reforma Escadas Aquario 10 e 15- Fórum da Capital</t>
  </si>
  <si>
    <t xml:space="preserve">Contratação Engenheiros </t>
  </si>
  <si>
    <t>Manutenção de Ar Condicionado Polos I a XI</t>
  </si>
  <si>
    <t>Ampliação a Comarca de Peixoto de Azevedo</t>
  </si>
  <si>
    <t>Médio</t>
  </si>
  <si>
    <t>1º Grau</t>
  </si>
  <si>
    <t xml:space="preserve">Ampliação a Comarca de Campo Verde </t>
  </si>
  <si>
    <t xml:space="preserve">Reforma as Unidades de 1ª Entrancia </t>
  </si>
  <si>
    <t>Conservação das Unidades</t>
  </si>
  <si>
    <t>Instalação de mini usinas fotovoltaica nas Comarcas de 1º Grau</t>
  </si>
  <si>
    <t>Redução no Consumo de Energia Eletrica</t>
  </si>
  <si>
    <t>Instalação de Elevador na Comarca de Juscimeira</t>
  </si>
  <si>
    <t>Aumento da acessibilidade</t>
  </si>
  <si>
    <t>Manutenção Predial Preventiva e Corretiva 12 Polos</t>
  </si>
  <si>
    <t>Realizar manutenção das Comarcas</t>
  </si>
  <si>
    <t>Inicio de 2023</t>
  </si>
  <si>
    <t>1º Grau/ 2º Grau</t>
  </si>
  <si>
    <t>Mão de Obra para atendimento do ambulátorio</t>
  </si>
  <si>
    <t>Atendimento de servidores durante a utilização do ambulatorio</t>
  </si>
  <si>
    <t>Manutenção aos Novos Elevadores que serão instalados</t>
  </si>
  <si>
    <t>Manter o funcionamento dos equipamentos</t>
  </si>
  <si>
    <t>Após a finalização das instalações</t>
  </si>
  <si>
    <t>Acresimo no quantitativo de Caminhonetes Locadas</t>
  </si>
  <si>
    <t>Necessidade de Majoração para atendimento de demadas</t>
  </si>
  <si>
    <t>Reforma Acessibilidade dos Plenários</t>
  </si>
  <si>
    <t>Adedquação da acessibilidade</t>
  </si>
  <si>
    <t>Contratação Serviço de Paisagismo TJMT</t>
  </si>
  <si>
    <t>Continuidade de atendimento</t>
  </si>
  <si>
    <t xml:space="preserve">Continuidade de atendimento </t>
  </si>
  <si>
    <t>Construção de Tribunal do Juri</t>
  </si>
  <si>
    <t>Melhora da Unidade</t>
  </si>
  <si>
    <t>Data de estimada para compra ou contratação</t>
  </si>
  <si>
    <t>Coordenadoria Financeira</t>
  </si>
  <si>
    <t xml:space="preserve">6 vagas </t>
  </si>
  <si>
    <t>Cumprimentos de obrigação Tributárias por parte dos órgaos</t>
  </si>
  <si>
    <t>Alta</t>
  </si>
  <si>
    <t>Contratação de empresa / sistema , para execução da escrituração contábil tributária visando cumprimento
das obrigações sobre
a Escrituração Fiscal Digital de Retenções e Outras Informações Fiscais (EFD-Reinf), e suas
atualizações</t>
  </si>
  <si>
    <t>Contratação de pessoa jurídica para fornecimento de Selos de Autenticidade, para atender as necessidades das Unidades do Poder Judiciário do Estado de Mato Grosso.</t>
  </si>
  <si>
    <t>Rotina de trabalho (continuado)</t>
  </si>
  <si>
    <t>alta</t>
  </si>
  <si>
    <t>Contratação de Pessoa Jurídica para fornecimento do Plano Ouro de acesso ao sistema web de GESTÃO TRIBUTÁRIA para até 06 (seis) usuários, de titularidade da empresa OPEN TREINAMENTOSE EDITORA LTDA, com a finalidade de disponibilizar acesso ao banco de dados de informações tributárias especializada, com simulador de tributação na fonte.</t>
  </si>
  <si>
    <t>Curso Especialista em Retenções Tributárias, curso 100% online</t>
  </si>
  <si>
    <t xml:space="preserve">médio </t>
  </si>
  <si>
    <t>Gestão orçamentária e financeira no setor público</t>
  </si>
  <si>
    <t>Planejamento Estratégico no setor público;</t>
  </si>
  <si>
    <t>Gestão de Projetos</t>
  </si>
  <si>
    <t>Gestão de Processos</t>
  </si>
  <si>
    <t>Desenvolvimento de Gestores públicos</t>
  </si>
  <si>
    <t>Desenvolvimento de Liderança no setor público</t>
  </si>
  <si>
    <t>Gestão de Inovação no setor público</t>
  </si>
  <si>
    <t>-</t>
  </si>
  <si>
    <t>Sistema Orçafascio</t>
  </si>
  <si>
    <t>Sistema para formação de planilha de preços/orçamentos de obras. O contrato 05/2020 vence em 10/02/2023, a área demandante ainda não demonstrou interesse em realizar nova contratação</t>
  </si>
  <si>
    <t>Baixo</t>
  </si>
  <si>
    <t>Escola dos Servidores</t>
  </si>
  <si>
    <t>Aquisição software biblioteca</t>
  </si>
  <si>
    <t>Software para catalogação e gerenciamento da Biblioteca do PJMT</t>
  </si>
  <si>
    <t>Departamento de Suporte e Informação</t>
  </si>
  <si>
    <t>Software para gravação de audiências</t>
  </si>
  <si>
    <t>Solução tecnológica para captura, armazenamento, gerência e disponibilização de áudio e vídeo, em meio digital, de audiências, bem como colheita de depoimentos especiais</t>
  </si>
  <si>
    <t>Departamento de Material e Patrimônio</t>
  </si>
  <si>
    <t>Aquisição de Software de Gestão Patrimonial</t>
  </si>
  <si>
    <t>Departamento de Conectividade</t>
  </si>
  <si>
    <t>Aquisição de licenças VMWARE</t>
  </si>
  <si>
    <t>Renovação das licenças para manutenção das máquinas virtuais da infraestrutura</t>
  </si>
  <si>
    <t>Coordenadoria de Tecnologia da Informação</t>
  </si>
  <si>
    <t xml:space="preserve">Aquisição de Certificado Digital PF </t>
  </si>
  <si>
    <t>Aquisição de SWITCHS Distribuição</t>
  </si>
  <si>
    <t>Renovação do contrato de suporte para manutenção do serviço de rede sem fio</t>
  </si>
  <si>
    <t>RED HAT</t>
  </si>
  <si>
    <t>Vence em dezembro/2023</t>
  </si>
  <si>
    <t>Solução ITSM</t>
  </si>
  <si>
    <t>Substituição de uma das soluções do Contrato 27/2020), com orçamento reservado anual no montante de R$ 882.740,00 (valor específico para os itens 13 a 19)</t>
  </si>
  <si>
    <t>Monitoramento de Aplicações e Infraestrutura de TIC</t>
  </si>
  <si>
    <t>Substituição de uma das soluções do Contrato 27/2020), com orçamento reservado anual no montante de R$ 945.169,00 (valor específico para os itens 1 a 12).</t>
  </si>
  <si>
    <t>Coordenadoria de Planejamento</t>
  </si>
  <si>
    <t>Solução de Gerenciamento de Projetos</t>
  </si>
  <si>
    <t>Recontratação da solução de gerenciamento de projetos do PJMT, do Contrato 27/2020, considerando a impossibilidade de renovação visto a descontinuidade das outras duas soluções do Contrato (redução superior à 50% do valor Global).</t>
  </si>
  <si>
    <t>Manutenção Scanners</t>
  </si>
  <si>
    <t>Contratação para garantir melhor aproveitamento dos investimentos do PJMT, garantindo sobrevida a equipamentos de scanners passíveis de manutenção.</t>
  </si>
  <si>
    <t>Departamento de Suporte e Informação/Departamento de Conectividade</t>
  </si>
  <si>
    <t>SEGURANÇA OFFICE 365</t>
  </si>
  <si>
    <t>Solução de Desktop Virtual</t>
  </si>
  <si>
    <t>Projeto elaborado pelo DSI para implementação de solução para gerenciamento de ambientes de desktop para os usuários</t>
  </si>
  <si>
    <t>Fortalecimento da Segurança da informação visando atender Res. 396/2021</t>
  </si>
  <si>
    <t>Aquisição de serviços de Inspeção Aprofundada de Tráfego e Defesa Cibernética + Conformidade ou Proteção em Profundidade + Gestão de Vulnerabilidades &amp; Pentesting + SOC.</t>
  </si>
  <si>
    <t>Departamento de Banco de Dados</t>
  </si>
  <si>
    <t>Solução de Business Intelligence - Qlik</t>
  </si>
  <si>
    <t>Fornecimento de solução de Business Intelligence - Qlik. O contrato vence em 2023</t>
  </si>
  <si>
    <t>Licenciamento Microsoft</t>
  </si>
  <si>
    <t>O contrato vence em 2023, validar se irá renovar</t>
  </si>
  <si>
    <t>Comitê Gestor de Proteção de Dados Pessoais - CGPDP</t>
  </si>
  <si>
    <t>Solução de Segurança LGPD</t>
  </si>
  <si>
    <t>Para aendimento aos requisitos da LGPD</t>
  </si>
  <si>
    <t>Aquisição de computadores, monitores e notebooks</t>
  </si>
  <si>
    <t>Para substituição de equiapamentos depreciados</t>
  </si>
  <si>
    <t>Infraestrutura de Nuvem Pública</t>
  </si>
  <si>
    <t>Para implementação de projeto de first cloud</t>
  </si>
  <si>
    <t>Serviços técnicos especializados baseado em catálogo Linux e Windows</t>
  </si>
  <si>
    <t>Ampliação da capacidade operacional do DCON de forma complementar aos contratos de terceirização por postos de trabalho</t>
  </si>
  <si>
    <t>Depto Gráfico</t>
  </si>
  <si>
    <t>Contratação de empresa para a alocação de funcionários por posto de trabalho, nas dependências do TJMT, em Cuiabá/MT, de 2(dois) Designer Gráficos e 2(dois) Operadores de Acabamento Gráfico</t>
  </si>
  <si>
    <t>1º</t>
  </si>
  <si>
    <t>1- Projeto estratégico</t>
  </si>
  <si>
    <t>Contratação de pessoa jurídica para locação de multifuncionais Híbridas (colorida e monocromática), de porte gráfico incluindo scanner e controlador de impressão + plotter para impressão de projetos e plantas arquitetônicas + impressora de crachás em PVC.</t>
  </si>
  <si>
    <t>O contrato 49/2017 vencerá em julho de 2022.</t>
  </si>
  <si>
    <t>1º e 2º</t>
  </si>
  <si>
    <t xml:space="preserve">Contratação de empresa especializada na prestação de serviços de manutenção preventiva e corretiva, com fornecimento de peças, em máquinas e equipamentos gráficos </t>
  </si>
  <si>
    <t>O contrato 33/2017 vencerá em abril de 2022.</t>
  </si>
  <si>
    <t xml:space="preserve">1º </t>
  </si>
  <si>
    <t>Serviço especializado em confecção de Etiqueta adesiva para caixas de Arquivo - Formato 115x210mm, papel auto adesivo fosco 190gr, impressão 1x0 cor(preto)conforme arte entregue pelo Fiscal do Contrato.Produzido com certificação FSC.</t>
  </si>
  <si>
    <t>▼</t>
  </si>
  <si>
    <t>Serviço especializado em confecção de Pasta Institucional - Formato 475 x 330 sem refile ou acabamento. Impressão 4x0 conforme arte entregue pelo fiscal do Contrato, em Papel Reciclato 240g.Produzido com certificação FSC.</t>
  </si>
  <si>
    <t>Depto Grafico</t>
  </si>
  <si>
    <t>Serviço especializado em confecção de Pasta Institucional - Formato 480 x 380 com faca especial. Impressão 4x0 conforme arte entregue pelo fiscal do Contrato, em Papel Triplex 250g.Produzido com certificação FSC.</t>
  </si>
  <si>
    <t>Serviço especializado em confecção de Cartilha - formato 16 fechado, impressão em papel reciclato 120gr, 24 paginas com capa, 4x4 cores, acabamento em grampo canoa. Diversas artes diferentes..Produzido com certificação FSC.</t>
  </si>
  <si>
    <t>Serviço especializado em confecção de Folder - formato 8 aberto 4x4 cores, couche 115gr fosco, duas dobras paralelas. Diversos modelos.Produzido com certificação FSC.</t>
  </si>
  <si>
    <t>Serviço especializado em confecção de Folder - formato 8 aberto 4x4 cores, couche 170gr fosco, uma dobra central. Produzido com certificação FSC.</t>
  </si>
  <si>
    <t>Serviço especializado em confecção de Folder - formato 4 aberto 4x4 cores, couche 170gr fosco, duas dobras paralelas.Produzido com certificação FSC.</t>
  </si>
  <si>
    <t>Serviço especializado em confecção de Folder - formato 8 aberto 4x4 cores, reciclato 150gr, duas dobras paralelas.Produzido com certificação FSC.</t>
  </si>
  <si>
    <t>Serviço especializado em confecção de Folder - formato 8 aberto 4x4 cores, couche 150gr fosco, uma dobra central.Produzido com certificação FSC.</t>
  </si>
  <si>
    <t>Serviço especializado em confecção de Folder - formato 4 aberto 4x4 cores, couche 120gr fosco, duas dobras paralelas.Produzido com certificação FSC.</t>
  </si>
  <si>
    <t>Serviço especializado em confecção de Cartilha horizontal formato 6 "B" aberta (20,5x47cm) 36 paginas + capa impressa em couche 170gr 4x4 cores com laminação fosca e miolo em papel couche 115gr 4x4 cores. Dobrada com acabamento em  grampo canoa. .Produzido com certificação FSC.</t>
  </si>
  <si>
    <t>Serviço especializado em confecção de Cartazes formato 4 impressão em couche 115gr brilho 4x0 cores. .Produzido com certificação FSC.</t>
  </si>
  <si>
    <t>Serviço especializado em confecção de Folheto formato 16 4x4 cores couche fosco 90gr .Produzido com certificação FSC.</t>
  </si>
  <si>
    <t>Serviço especializado em confecção de Folheto formato 16 4x4 cores reciclato 120gr .Produzido com certificação FSC.</t>
  </si>
  <si>
    <t>Serviço especializado em confecção de Envelope Saco Médio formato 26 cm x 36 cm fechado 4x4 cores. Papel sufite 150gr, cortado, dobrado e colado.Produzido com certificação FSC.</t>
  </si>
  <si>
    <t>Serviço especializado em confecção de Envelope BRANCO formato 18 cm x 13,5 cm fechado. Papel OFFSET 180gr, cortado, dobrado e colado.Produzido com certificação FSC.</t>
  </si>
  <si>
    <t>Serviço especializado em confecção de Envelope BRANCO formato 22 cm x 15,5 cm fechado. Papel OFFSET 180gr, cortado, dobrado e colado.Produzido com certificação FSC.</t>
  </si>
  <si>
    <t>Serviço especializado em confecção de Cartilha formato 8 fechado 88 pags. Miolo 84 pags em sufite 120gr 4X4 cores. Capa em couchê 300gr 4x0 cores com laminação fosca e e Verniz Localizado frente. Acabamento em grampo canoa.Produzido com certificação FSC.</t>
  </si>
  <si>
    <t>Confecção de Livreto, tamanho Fechado 21x29,7cm, capa em Sulfite 180gr 4x0 cores, miolo com 200 páginas 4x4 cores em papel sulfite 90gr, Laminação Bopp frente da capa, acabamento espiral de metal, intercalação e furos. .Produzido com certificação FSC.</t>
  </si>
  <si>
    <t>Confecção de Livreto, tamanho Fechado 21x29,7cm, capa em Sulfite 180gr 4x0 cores, miolo com 250 páginas 4x4 cores em papel sulfite 90gr, Laminação Bopp frente da capa, acabamento espiral de metal, intercalação e furos.Produzido com certificação FSC.</t>
  </si>
  <si>
    <t>Confecção de Livreto, tamanho Fechado 21x29,7cm, capa em Sulfite 180gr 4x0 cores, miolo com 300 páginas 4x4 cores em papel sulfite 90gr, Laminação Bopp frente da capa, acabamento espiral de metal, intercalação e furos.Produzido com certificação FSC.</t>
  </si>
  <si>
    <t>Confecção de Livreto, tamanho Fechado 21x29,7cm, capa em Sulfite 180gr 4x0 cores, miolo com 350 páginas 4x4 cores em papel sulfite 90gr, Laminação Bopp frente da capa, acabamento espiral de metal, intercalação e furos.Produzido com certificação FSC.</t>
  </si>
  <si>
    <t>Agenda de Bolso- Formato: 167mm x 89mm, miolo em sufite: 75 g/m², 128 pagins 1x1cor, capa dura com laminação bopp e aplicação de hotstamp e impressão nas guardas 1x1 cor. Acabamento em Espiral metálico. Certificação FSC</t>
  </si>
  <si>
    <t>Serviço especializado em confecção de Agenda Diária Institucional - miolo formato 16(14,5x22cm) 360 páginas 1x1 cor em papel sufite 75gr + 30 páginas 4x4cor em papel couche fosco 170gr. Capa e contracapa dura com laminação fosca. Encadernação em wire-o. Arte entregue pelo fiscal do contrato.Produzido com certificação FSC.</t>
  </si>
  <si>
    <t>Serviço especializado em confecção de Calendario de mesa Institucional - BASE: 21x40, 4x0 cores em triplex 325g. Miolo 16 pag, 21x15, 4x4 couche brilho 170g,  acabamento com wire-o.Produzido com certificação FSC.</t>
  </si>
  <si>
    <t>600 m2</t>
  </si>
  <si>
    <t>Serviço especializado em confecção de banner, em lona impressa em alta resolução digital, tamanho 2,80 x 2,00 m, impressão em 4x0 cores. Acabamento em madeira arredondada, ponteira de plástico e cordão.</t>
  </si>
  <si>
    <t>Serviço especializado em confecção de painel em lona impressa em alta resolução digital, 440gr, impressão em 4x0 cores, incluindo acabamento e aplicação de ilhós, Cordões ou Fita Dupla Face. Com Instalação.</t>
  </si>
  <si>
    <t>1500 m2</t>
  </si>
  <si>
    <t>adesivagem em vinil brilho ou fosco, incluindo remoção, limpeza e instalação, metro quadrado</t>
  </si>
  <si>
    <t>envelopamento de automoveis, incluindo remoção, limpeza e instalação.</t>
  </si>
  <si>
    <t>Sinalização de portas em PVC EXPANDIDO 10mm, com pintura automotiva. Com Instalação.</t>
  </si>
  <si>
    <t>300 m2</t>
  </si>
  <si>
    <t>sinalização de estacionamentos, chapa de aço, adesivado,verniz proteção, base tubo nº 20 Com Instalação.</t>
  </si>
  <si>
    <t>200 m2</t>
  </si>
  <si>
    <t>placas bandeira, pvc 5mm, adesivado f/v, pintura base, para fixação, cantoneira ( preto, branco ou prata ). Com Instalação.</t>
  </si>
  <si>
    <t>Backdrop, lona 440 gr, acabamento, ilhós. Com Instalação.</t>
  </si>
  <si>
    <t>Display Aéreo, acrilico, dobrado, adesivado, corte/dobra, dobradeira de acrilico. Com Instalação.</t>
  </si>
  <si>
    <t>Display Aéreo, PVC, dobrado, adesivado, corte/dobra, dobradeira de acrilico. Com Instalação.</t>
  </si>
  <si>
    <t>500 m2</t>
  </si>
  <si>
    <t>Placa em Acrilico, com adesivos transparente e invertido, fundo branco + espacadores</t>
  </si>
  <si>
    <t>Adesivo em Vinil Perfurado com Instalação.</t>
  </si>
  <si>
    <t>400 m2</t>
  </si>
  <si>
    <t xml:space="preserve">letra caixa em inox polido 304, corte a lazer espessura de 5 cm. c/ instalação </t>
  </si>
  <si>
    <t xml:space="preserve">Cordão para crachá personalizado. Feito em 100% poliester acetinado com impressão digital colorida, largura 20mm x 42cm de comprimento (fechado).Acabamento com fixador+argola+clips jacaré. </t>
  </si>
  <si>
    <t>100 m2</t>
  </si>
  <si>
    <t>Placa Inox escovado adesivada 1 lado</t>
  </si>
  <si>
    <t>100m2</t>
  </si>
  <si>
    <t xml:space="preserve">Placa para inauguração de Obras em aço inox 304, gravação em baixo relevo fotocorrosão, colorida, conforme layout, incluindo furos, buchas e parafusos para instalação. </t>
  </si>
  <si>
    <t>191806-0</t>
  </si>
  <si>
    <t xml:space="preserve">Papel Sufite AltoAlvura, 90gm2, 66x96, c/ 500 fls </t>
  </si>
  <si>
    <t>29611-2</t>
  </si>
  <si>
    <t>Papel Sufite AltoAlvura, 120gm2, 66x96, c/ 250 fls</t>
  </si>
  <si>
    <t>141678-2</t>
  </si>
  <si>
    <t>Papel Sufite AltoAlvura, 150gm2, 66x96, c/ 250 fls</t>
  </si>
  <si>
    <t>113809-0</t>
  </si>
  <si>
    <t>Papel Sufite AltoAlvura, 180gm2, 66x96, c/ 250 fls</t>
  </si>
  <si>
    <t>146780-8</t>
  </si>
  <si>
    <t>Papel sufite alcalino, formato A3, 297x420mm, 90g/m², resma</t>
  </si>
  <si>
    <t>190610-0</t>
  </si>
  <si>
    <t xml:space="preserve">Papel Neo couchê fosco 115g/m²,  66 x 96, pacote com 500 folhas. </t>
  </si>
  <si>
    <t>165858-1</t>
  </si>
  <si>
    <t xml:space="preserve">Papel Neo couchê fosco 170g/m²,  66 x 96, pacote com 250 folhas. </t>
  </si>
  <si>
    <t>105746-4</t>
  </si>
  <si>
    <t xml:space="preserve">Papel Neo couchê fosco 150g/m²,  66 x 96, pacote com 250 folhas. </t>
  </si>
  <si>
    <t>53315-7</t>
  </si>
  <si>
    <t xml:space="preserve">Papel Neo couchê fosco 250g/m²,  66 x 96, pacote com 250 folhas. </t>
  </si>
  <si>
    <t xml:space="preserve">Papel Neo couchê fosco 300g/m²,  66 x 96, pacote com 250 folhas. </t>
  </si>
  <si>
    <t>128980-2</t>
  </si>
  <si>
    <t>Papel triplex 300 gramas, formato 66x96cm, embalagem em pacote com 150 folhas. Pacote.</t>
  </si>
  <si>
    <t>335403-2</t>
  </si>
  <si>
    <t>Papel Reciclato, (75% pré-consumo/25% pós- consumo) 240 gm2, 66x96, pct c/ 125 fls</t>
  </si>
  <si>
    <t>419185-4</t>
  </si>
  <si>
    <t>Papel Reciclato, (75% pré-consumo/25% pós- consumo) 90 gm2, 66x96, pct c/ 500 fls</t>
  </si>
  <si>
    <t>sera solicitada a inclusao</t>
  </si>
  <si>
    <t>Papel Cartão Cinza H25 2mm de espessura - formato 80x1,00m pacote com 20 folhas</t>
  </si>
  <si>
    <t xml:space="preserve">Papel Paraná Natural nº 80, 1,3mm peso 0,625gm² pacote com 40 folhas </t>
  </si>
  <si>
    <t>162466-0</t>
  </si>
  <si>
    <t>Papel adesivo branco fosco (offset), na gramatura 63 g/m2, adesivo acrílico permanente (ADC240) e liner em papel couchê 90 g/m2. formato 66x96 . identificado no verso do liner com a impressão da marca. Pacote com 100 folhas</t>
  </si>
  <si>
    <t>33182-1</t>
  </si>
  <si>
    <t>Espiral de metal revestido p/ Encadernação 07 mm - 25 fls. (216 x 330) - pct c/ 100 unid.</t>
  </si>
  <si>
    <t>14474-6</t>
  </si>
  <si>
    <t>Espiral de metal revestido p/ Encadernação 09 mm - 50 fls. (216 x 330) - pct c/ 100 unid.</t>
  </si>
  <si>
    <t>33184-8</t>
  </si>
  <si>
    <t>Espiral de metal revestido p/ Encadernação 14 mm - 85 fls. (216 x 330) - pct c/ 100 unid.</t>
  </si>
  <si>
    <t>14475-4</t>
  </si>
  <si>
    <t>Espiral de metal revestido p/ Encadernação 17 mm - 100 fls. (216 x 330) - pct c/ 100 unid.</t>
  </si>
  <si>
    <t>33185-6</t>
  </si>
  <si>
    <t>Espiral de metal revestido p/ Encadernação 20 mm - 120 fls. (216 x 330) - pct c/ 80 unid.</t>
  </si>
  <si>
    <t>360499-3</t>
  </si>
  <si>
    <t>Espiral de metal revestido p/ Encadernação 29 mm - 200 fls. (216 x 330) - pct c/ 36 unid.</t>
  </si>
  <si>
    <t>61313-4</t>
  </si>
  <si>
    <t>Espiral de metal revestido p/ Encadernação 33 mm - 250 fls. (216 x 330) - pct c/ 27 unid.</t>
  </si>
  <si>
    <t>24321-3</t>
  </si>
  <si>
    <t>Espiral de metal revestido p/ Encadernação 40 mm - 400 fls. (216 x 330) - pct c/ 18 unid.</t>
  </si>
  <si>
    <t>61314-2</t>
  </si>
  <si>
    <t>Espiral de metal revestido p/ Encadernação 45 mm - 500 fls. (216 x 330) - pct c/ 12 unid.</t>
  </si>
  <si>
    <t xml:space="preserve">Garra de Duplo anel para encadernação formato ofício / cor prata / - 1/4" / 6,4mm - passo 3x1 - caixa c/ 100 unid </t>
  </si>
  <si>
    <t>Garra de Duplo anel para encadernação formato ofício / cor prata / - 5/16" / 7,9mm - passo 3x1 - caixa c/ 100 unid prata</t>
  </si>
  <si>
    <t>Garra de Duplo anel para encadernação formato ofício / cor prata / - 1/2" / 12,7mm - passo 3x1 - caixa c/ 100 unid</t>
  </si>
  <si>
    <t>Garra de Duplo anel para encadernação formato ofício / cor prata / - 5/8" / 15,9mm - passo 2x1 - caixa c/ 50 unid</t>
  </si>
  <si>
    <t>Garra de Duplo anel para encadernação formato ofício / cor prata / - 3/4" / 22,2mm - passo 2x1 - caixa c/ 50 unid</t>
  </si>
  <si>
    <t>Garra de Duplo anel para encadernação formato ofício / cor prata / - 1 1/8" / 28,6mm - passo 2x1 - caixa c/ 25 unid</t>
  </si>
  <si>
    <t>Garra de Duplo anel para encadernação formato ofício / cor prata / - 1 1/4" / 31,7mm - passo 2x1 - caixa c/ 25 unid</t>
  </si>
  <si>
    <t>237771-3</t>
  </si>
  <si>
    <t>Capa plástica PVC formato oficio 2 - 216x330 mm, espessura 0,28 mm, cores variadas, em embalagens de 100 unidades</t>
  </si>
  <si>
    <t>414328-0</t>
  </si>
  <si>
    <t>Capa plástica PP formato oficio 2 - 216x330 mm, espessura 0,30mm, Cristal (transparente), em embalagens de 100 unidades</t>
  </si>
  <si>
    <t>65213-0</t>
  </si>
  <si>
    <t>Cola liquida p/blocagem cor branca c/05 Kg</t>
  </si>
  <si>
    <t>119837-8</t>
  </si>
  <si>
    <t>Cola liquida p/blocagem cor vermelha c/05 Kg</t>
  </si>
  <si>
    <t>410056-5</t>
  </si>
  <si>
    <t>Plástico Polaseal c/ solda 220x335mm  (0,007)pct com 100 unidades</t>
  </si>
  <si>
    <t>Plástico Polaseal c/ solda 79 x 108mm  (0,007)- pct com 100 unidades</t>
  </si>
  <si>
    <t>223618-4</t>
  </si>
  <si>
    <t>Plástico Polaseal c/ solda 303x423 (0,05)- pct com 100 unidades</t>
  </si>
  <si>
    <t>Etiqueta auto-adesiva industrial redonda com 42,33 mm de diâmetro. 24 adesivos por folha. Caixa com 100 folhas.Cód. CC193</t>
  </si>
  <si>
    <t>CANTEADORA CONJUGADA - Executa cortes arredondados em cantos de papéis, plastificações e capas. Efetua furações ovais em plastificações, papéis e capas. Corte: 5mm/90º, Largura 200 mm, Comprimento: 120mm, Peso: 1,5kg</t>
  </si>
  <si>
    <t>Maquina Hot Stamping Digital CF-15 - Área útil de trabalho: 400mm x 260mm; Área da mesa: 530mm x 375mm; Peso bruto: 40Kg; Sistema de tração: Fuso trapezoidal Eixo linear retificado; Motores de passo; Sistema de gravação: Hot Stamping 50° a 300° | Resistência de 200Wts; Micro-Computador completo pré-configurado com programas para gravação. Incluindo duas películas douradas e duas pratas. Garantia de 1 ano</t>
  </si>
  <si>
    <t>104951-8</t>
  </si>
  <si>
    <t>Papel Color Plus Majorca 180g/m2 - formato 66x96 - pct com 125 fls</t>
  </si>
  <si>
    <t>113860-0</t>
  </si>
  <si>
    <t>Papel Color Plus Majorca 240g/m2 - formato 66x96 - pct com 125 fls</t>
  </si>
  <si>
    <t>Papel Color Plus Marajo 180g/m2 - formato 66x96 - pct com 125 fls</t>
  </si>
  <si>
    <t>Papel Color Plus Osford 180g/m2 - formato 66x96 - pct com 125 fls</t>
  </si>
  <si>
    <t>Papel Color Plus Big Island 180g/m2 - formato 66x96 - pct com 125 fls</t>
  </si>
  <si>
    <t>Papel Color Plus Aspen 180g/m2 - formato 66x96 - pct com 125 fls</t>
  </si>
  <si>
    <t>Papel Color Plus Aspen 240g/m2 - formato 66x96 - pct com 125 fls</t>
  </si>
  <si>
    <t>Papel Color Plus Rives Design Ice White 120g/m2 - formato 70x100 - pct com 250 fls</t>
  </si>
  <si>
    <t>Papel Color Plus Rives Design Ice White 240g/m2 - formato 70x100 - pct com 250 fls</t>
  </si>
  <si>
    <t>VINIL ADESIVO BRANCO FOSCO  formato 330x480mm - pacote com 100 folhas</t>
  </si>
  <si>
    <t>PVC 300 micra Branco Nacional formato330x480mm - pacote com 100 folhas</t>
  </si>
  <si>
    <t>PVC 300 micra Branco importado formato330x480mm - pacote com 100 folhas</t>
  </si>
  <si>
    <t>Papel Adesivo Branco Brilho formato330x480mm - pacote com 100 folhas</t>
  </si>
  <si>
    <t>TOTAL DO DEPTO GRAFICO</t>
  </si>
  <si>
    <t xml:space="preserve">COORDENADORIA MILITAR </t>
  </si>
  <si>
    <t>COORDENADORIA DE INFRAESTRUTURA</t>
  </si>
  <si>
    <t xml:space="preserve">COORDENADORIA DE INFRAESTRUTURA </t>
  </si>
  <si>
    <t>COORDENADORIA FINANCEIRA</t>
  </si>
  <si>
    <t>COORDENADORIA DE TECNOLOGIA DA INFORMAÇÃO</t>
  </si>
  <si>
    <t xml:space="preserve">Quantidade </t>
  </si>
  <si>
    <t>Qtdade</t>
  </si>
  <si>
    <t xml:space="preserve">324763-5 -
216088-9- </t>
  </si>
  <si>
    <t xml:space="preserve">
271616-0
</t>
  </si>
  <si>
    <t xml:space="preserve">0001069
</t>
  </si>
  <si>
    <t xml:space="preserve">439373-2
</t>
  </si>
  <si>
    <t xml:space="preserve">392677-0 - </t>
  </si>
  <si>
    <t xml:space="preserve">0006756
</t>
  </si>
  <si>
    <t xml:space="preserve">0006753
</t>
  </si>
  <si>
    <t xml:space="preserve">0006754
</t>
  </si>
  <si>
    <t>326649-4  -</t>
  </si>
  <si>
    <t xml:space="preserve">277417-8
</t>
  </si>
  <si>
    <t xml:space="preserve">0006755
</t>
  </si>
  <si>
    <t xml:space="preserve">0006758
</t>
  </si>
  <si>
    <t xml:space="preserve">0006759
</t>
  </si>
  <si>
    <t xml:space="preserve">234917-5
</t>
  </si>
  <si>
    <t xml:space="preserve">417992-7 
</t>
  </si>
  <si>
    <t xml:space="preserve">0006750
</t>
  </si>
  <si>
    <t xml:space="preserve">0006757
</t>
  </si>
  <si>
    <t xml:space="preserve">00011812
</t>
  </si>
  <si>
    <t xml:space="preserve">0006905
</t>
  </si>
  <si>
    <t xml:space="preserve">0006906
</t>
  </si>
  <si>
    <t xml:space="preserve">0006897
</t>
  </si>
  <si>
    <t xml:space="preserve">0006898
</t>
  </si>
  <si>
    <t xml:space="preserve">0006903
</t>
  </si>
  <si>
    <t xml:space="preserve">0006904
</t>
  </si>
  <si>
    <t xml:space="preserve">0006902
</t>
  </si>
  <si>
    <t xml:space="preserve">0006737
</t>
  </si>
  <si>
    <t xml:space="preserve">439372-4
</t>
  </si>
  <si>
    <t xml:space="preserve">0006896
</t>
  </si>
  <si>
    <t xml:space="preserve">410304-1
</t>
  </si>
  <si>
    <t xml:space="preserve">431346-1
</t>
  </si>
  <si>
    <t xml:space="preserve">
431346-1
</t>
  </si>
  <si>
    <t xml:space="preserve">336508-5
</t>
  </si>
  <si>
    <t xml:space="preserve">0006888
</t>
  </si>
  <si>
    <t xml:space="preserve">344296-9
</t>
  </si>
  <si>
    <t xml:space="preserve">254472-5
</t>
  </si>
  <si>
    <t xml:space="preserve">0006894
</t>
  </si>
  <si>
    <t xml:space="preserve">410302-5
</t>
  </si>
  <si>
    <t xml:space="preserve">348224-3
</t>
  </si>
  <si>
    <t xml:space="preserve">399353-1
</t>
  </si>
  <si>
    <t>PLANO ANUAL DE CONTRATAÇÕES (ART. 10, RESOLUÇÃO CNJ N. 347/2020)</t>
  </si>
  <si>
    <t>Crescimento das demandas de criação de mateirais gráficos e de comunicação visual/divulgação (impressos ou não), aposentadoria de servidores remanescentes do depto e extinção das funções específicas no SDCR.</t>
  </si>
  <si>
    <t>Para atender ao TJMT e as comarcas.</t>
  </si>
  <si>
    <t>Necessidade de contratação pois estamos sem contrato desde de 2018, utilizando apenas o que temos disponível em estoque Para atender ao TJMT e as comarcas.</t>
  </si>
  <si>
    <t>Reforma e ampliação do Fórum da Comarca de Pontes e Lacerda</t>
  </si>
  <si>
    <t>PRÉVIA DO PLANO ANUAL DE CONTRATAÇÕES 2023 (ART. 10, RESOLUÇÃO CNJ N. 347/2020) - COORDENADORIA DE TECNOLOGIA DA INFORMAÇÃO</t>
  </si>
  <si>
    <r>
      <rPr>
        <sz val="12"/>
        <rFont val="Times New Roman"/>
        <family val="1"/>
      </rPr>
      <t>Manutenção preventiva e corretiva em Centrais Telefônicas marca MITEL MX ONE 5.0, para atender os prédios do Fórum da Capital e Fórum de Várzea Grande.</t>
    </r>
  </si>
  <si>
    <r>
      <rPr>
        <sz val="12"/>
        <rFont val="Times New Roman"/>
        <family val="1"/>
      </rPr>
      <t>Manutenção preventiva e corretiva em Centrais Telefônicas marca MITEL MX ONE 5.0, para atender os prédios do Tribunal de Justiça</t>
    </r>
  </si>
  <si>
    <r>
      <t xml:space="preserve">Contratação de empresa especializada na prestação de serviços de </t>
    </r>
    <r>
      <rPr>
        <sz val="12"/>
        <rFont val="Times New Roman"/>
        <family val="1"/>
      </rPr>
      <t>telefônia fixa comutado e serviços vinculados, com discagem direta a ramal.</t>
    </r>
  </si>
  <si>
    <r>
      <t xml:space="preserve">Manutenção preventiva e corretiva nos </t>
    </r>
    <r>
      <rPr>
        <sz val="12"/>
        <rFont val="Times New Roman"/>
        <family val="1"/>
      </rPr>
      <t>condicionadores de ar do Tribunal de Justiça e Anexos</t>
    </r>
  </si>
  <si>
    <r>
      <t xml:space="preserve">Serviço de </t>
    </r>
    <r>
      <rPr>
        <sz val="12"/>
        <rFont val="Times New Roman"/>
        <family val="1"/>
      </rPr>
      <t xml:space="preserve">Chaveiro </t>
    </r>
  </si>
  <si>
    <t>Superintendência Oficial do etado de Mato Grosso do estado de Mato Grosso por intermédio da Secretaria de estado de Gestão  – SEGE</t>
  </si>
  <si>
    <r>
      <t xml:space="preserve">Contratação da Superintendência Oficial do etado de Mato Grosso do estado de Mato Grosso por intermédio da Secretaria de estado de Gestão  – SEGES, para prestação de serviços de publicação em </t>
    </r>
    <r>
      <rPr>
        <u/>
        <sz val="12"/>
        <color theme="1"/>
        <rFont val="Times New Roman"/>
        <family val="1"/>
      </rPr>
      <t>colunas x cm</t>
    </r>
    <r>
      <rPr>
        <sz val="12"/>
        <color theme="1"/>
        <rFont val="Times New Roman"/>
        <family val="1"/>
      </rPr>
      <t xml:space="preserve"> na cor preto e branco, de matéria legal ou resumo de Edital de licitação no DIÁRIO OFICIAL DO ESTADO DE MATO GROSSO, </t>
    </r>
  </si>
  <si>
    <t>Liderança Serviços</t>
  </si>
  <si>
    <t>Gibbor Publicidade E Publicações De Editais EIRELI-EPP</t>
  </si>
  <si>
    <t xml:space="preserve">Editora Negócios Públicos </t>
  </si>
  <si>
    <t>Maciel Consultores</t>
  </si>
  <si>
    <t>Empresa Brasileira De Correios E Telégrafos</t>
  </si>
  <si>
    <t>Central It Tecnologia Da Inf. LTDA.</t>
  </si>
  <si>
    <t>Prestação De Serviços No Segmento De Logística Integrada</t>
  </si>
  <si>
    <t>Sistema De Gestão De Material e Patrimônio</t>
  </si>
  <si>
    <t>Sistema De Gestão De Material E Patrimônio (Incorporação Patrimonial Cartórios)</t>
  </si>
  <si>
    <t xml:space="preserve">Banco de Preços Públicos </t>
  </si>
  <si>
    <t>Justiça Comunitária</t>
  </si>
  <si>
    <t>Armação com lentes Monofocal (óculos longe) - CÓD APLIC 346235-8 / Armação com lentes Monofocal (óculos perto) CÓD APLIC 421129-4 / Armação com lentes Multifocal (óculos longe e perto) CÓD APLIC 420508-1</t>
  </si>
  <si>
    <t>2º Semestre 2023</t>
  </si>
  <si>
    <t>1° Semestre 2023</t>
  </si>
  <si>
    <t>1° Semestre 2024</t>
  </si>
  <si>
    <t>1º Semestre 2023</t>
  </si>
  <si>
    <t>2° Semestre 2023</t>
  </si>
  <si>
    <t>1° Grau</t>
  </si>
  <si>
    <t>1° E 2° Graus</t>
  </si>
  <si>
    <t>Liderança Limpeza e Conservação</t>
  </si>
  <si>
    <t>Gente Seguradora S.A.</t>
  </si>
  <si>
    <t>Art Car Veículos EIRELI - EPP</t>
  </si>
  <si>
    <t>Tcar Locação De Veículos EIRELLI </t>
  </si>
  <si>
    <t xml:space="preserve">Prime Consultoria E Assessoria Empresarial LTDA </t>
  </si>
  <si>
    <t>Ativa Terceirizacao EIRELI</t>
  </si>
  <si>
    <t>Fort Limp Adm e Serviços</t>
  </si>
  <si>
    <t>Cima Engenharia</t>
  </si>
  <si>
    <t>EHS Construtora E Incorporadora LTDA</t>
  </si>
  <si>
    <t>Construtora Medianeira EIRELI</t>
  </si>
  <si>
    <t>Mega Construção e Empreendimento LTDA</t>
  </si>
  <si>
    <t>Flash Soluções Em Importação e Exportação Produtos E Serviços EIRELI</t>
  </si>
  <si>
    <t>VII GTAP 2022: Congresso Brasileiro De Gestão Tributária Na Administração Pública</t>
  </si>
  <si>
    <t>Rede sem fio (WIFI)</t>
  </si>
  <si>
    <t>Garantia Switches Cisco e San (Dc), Switches Distribuição (Garantia / Compra), Softwares de Gestão de Comutação</t>
  </si>
  <si>
    <t xml:space="preserve">433233-4 
</t>
  </si>
  <si>
    <t>Contratação de empresa especializada para realizar serviço de operação, manutenção preventiva e corretiva na Estação Elevatória de Esgoto Sanitário Instalada no Tribunal de Justiça de Mato Grosso.</t>
  </si>
  <si>
    <t>COORDENADORIA ADMINISTRATIVA - DEPARTAMENTO DE MATERIAL E PATRIMÔNIO</t>
  </si>
  <si>
    <t>COORDENADORIA ADMINISTRATIVA - PROTOCOLO</t>
  </si>
  <si>
    <t>COORDENADORIA ADMINISTRATIVA DEPARTAMENTO GRÁFICO</t>
  </si>
  <si>
    <t>CONTRATOS - PRORROGAÇÃO -COORDENADORIA ADMINISTRATIVA -  DEPARTAMENTO ADMINISTRATIVO - 2022/2023</t>
  </si>
  <si>
    <t>COORDENADORIA ADMINISTRATIVA DEPARTAMENTO DE MATERIAL E PATRIMÔNIO</t>
  </si>
  <si>
    <t xml:space="preserve">COORDENADORIA ADMINISTRATIVA - DEPARTAMNTO DE PROTOCOLO </t>
  </si>
  <si>
    <t xml:space="preserve">COORDENADORIA DE RECURSOS HUMANOS </t>
  </si>
  <si>
    <t>28/2018</t>
  </si>
  <si>
    <t>0030181.74.2018</t>
  </si>
  <si>
    <t>Contratação de instituição financeira para prestação dos serviços de operacionalização e gerenciamento da folha de pagamento dos servidores e magistrados, ativos, inativos e pensionistas, com cessão onerosa de uso de espaço público, para instalação de agências bancárias, postos de atendimento bancário e terminais de atendimento eletrônico (caixas eletrônicos), também em regime de exclusividade, nas condições estabelecidas no Termo de Referência n. 01/2018-CRH.</t>
  </si>
  <si>
    <t>Não há</t>
  </si>
  <si>
    <t>CRH</t>
  </si>
  <si>
    <t>17/2020</t>
  </si>
  <si>
    <t xml:space="preserve">0008870-56.2020
</t>
  </si>
  <si>
    <t>Contratação de empresa especializada para prestações serviços contínuos de apoio administrativo de tele atendimentos (Call Center), com fornecimento de postos de serviços, nas dependências da Coordenadoria de Recursos Humanos do Tribunal de Justiça do Estado de Mato Grosso, conforme condições, quantidades e exigências do Termo de Referência n. 01/2019-CRH.</t>
  </si>
  <si>
    <t>3/2020</t>
  </si>
  <si>
    <t>0000564-98.2020</t>
  </si>
  <si>
    <t>Contratação de empresa especializada na operacionalização do programa de estágio do Poder Judiciário do Estado de Mato Grosso.</t>
  </si>
  <si>
    <t>118/2021</t>
  </si>
  <si>
    <t xml:space="preserve"> 0050401-88.2021.8.11.0000</t>
  </si>
  <si>
    <t xml:space="preserve">Contratação do Serviço Federal de Processamento de Dados - SERPRO para prestação de serviços de Gestão de Margem Consignável em folha de pagamento dos servidores e magistrados, aposentados e pensionistas do TJMT, conforme detalhamento constante do Termo de Referência e da Proposta Comercial. </t>
  </si>
  <si>
    <t>ARP 42/2021</t>
  </si>
  <si>
    <t>0029086-04.2021</t>
  </si>
  <si>
    <t>Milênio, MEM, Diniz, sutumed, TA</t>
  </si>
  <si>
    <t>Aquisição de materiais odontológicos</t>
  </si>
  <si>
    <t>01/2022</t>
  </si>
  <si>
    <t>0019409-47.2021</t>
  </si>
  <si>
    <t>CONTRATAÇÃO DE SERVIÇOS ESPECIALIZADOS, PARA REALIZAÇÃO  DE TESTES PARA DETECÇÃO DA COVID-19 - (600 RT-PCR e 100 SOROLOGIA)</t>
  </si>
  <si>
    <t>72/2019</t>
  </si>
  <si>
    <t>0053491-75.2019</t>
  </si>
  <si>
    <t>SEGUNDO TERMO DE ADITAMENTO - Gestão de Resíduos de Serviços de Saúde</t>
  </si>
  <si>
    <t>104/2020</t>
  </si>
  <si>
    <t>0049629-62.2020</t>
  </si>
  <si>
    <t>PRIMEIRO TERMO DE ADITAMENTO - Manutenção dos equipamentos odontológicos</t>
  </si>
  <si>
    <t>Prot. Atenas: 201718</t>
  </si>
  <si>
    <t>UNIMED</t>
  </si>
  <si>
    <t>Contratos de Prestação de Serviços Médicos e Hospitalares de nºs 2907, 5124, 5126, 8463 e 8464, para alterar a atual contratante ( Associação dos Servidores do Poder Judiciário - ASPOJUC ) a partir de 01-04-2008, em que o Tribunal de Justiça do Estado de Mato Grosso assume todos os efeitos para a permanência dos funcionários, dependente e agregados, cadastrados neste plano de saúde junto à UNIMED - Cooperativa de Trabalho Médico. </t>
  </si>
  <si>
    <t>Prestação contínua</t>
  </si>
  <si>
    <t>Convênio 2/2022</t>
  </si>
  <si>
    <t>0040936-55.2021.8.11.0000</t>
  </si>
  <si>
    <t>Convênio entre este Tribunal de Justiça e a Fundação Nova Chance, objetivando o aproveitamento de mão de obra remunerada de reeducandos e reeducandas provenientes dos estabelecimentos penais do Estado de Mato Grosso visando a digitalização dos dossiês dos servidores ativos e inativos do Poder Judiciário do Estado de Mato Grosso</t>
  </si>
  <si>
    <t>Coordenadoria de Recursos Humanos</t>
  </si>
  <si>
    <t>Contratação de Pessoa Jurídica para prestação de serviços de consultoria para aplicação de avaliação de desempenho com foco em competência, conforme especificação do Projeto Básico Anexo I.</t>
  </si>
  <si>
    <t>A aplicação da avaliação de desempenho atende os termos do Art. 27, da Lei Estadual nº 8.814/2008, que institui o Sistema de Desenvolvimento de Carreiras e Remuneração (SDCR) dos Servidores do Poder Judiciário do Estado de Mato Grosso e dá outras providências. Além de atender o Art. 6º da Resolução nº 240/2016 do Conselho Nacional de Justiça, que dispõe sobre a Política Nacional de Gestão de Pessoas no âmbito do Poder Judiciário.</t>
  </si>
  <si>
    <t>alto</t>
  </si>
  <si>
    <t>1º e 2º grau</t>
  </si>
  <si>
    <t>Aquisição de uma solução integrada de apoio e gestão das informações, processos e controles administrativos, operacionais, táticos e estratégicos da Coordenadoria de Recursos Humanos e Magistrados</t>
  </si>
  <si>
    <t>Projeto Estratégico</t>
  </si>
  <si>
    <t>Aquisição de uma solução de Mensageria para envio das informações do eSocial</t>
  </si>
  <si>
    <t>Atendimento ao Decreto n. 8373 de 11 de dezembro de 2014, no qual instituiu o Sistema de Escrituração Digital das Obrigações Fiscais, Previdenciárias e Trabalhistas eSocial, tornou-se necessário a implementação de sistema capaz de coletar os dados e informações do Departamento de Recurso Humanos, após, converter para o formato adequado e encaminhar ao portal eSocial, através da mensageria.</t>
  </si>
  <si>
    <t>Contratar empresa para fazer o concurso do foro extrajudicial incluindo todas as fases do concurso e inclusive responder os Mandados de Segurança e outras medidas judiciais.</t>
  </si>
  <si>
    <t>Diversos</t>
  </si>
  <si>
    <t>Aquisição de materiais de consumo odontológico e medicamentos</t>
  </si>
  <si>
    <t>Atendimento ao Ambulatório do TJMT, Fórum da Comarca de Cuiabá e Várzea Grande</t>
  </si>
  <si>
    <t>médio</t>
  </si>
  <si>
    <t>Contratação de prestação de serviço de empresa especializada em saúde e segurança no trabalho para atender o eSocial e elaboração de laudos</t>
  </si>
  <si>
    <t>Atendimento ao eSocial - Decreto do Governo Federal</t>
  </si>
  <si>
    <t>Contratação de seguro</t>
  </si>
  <si>
    <t>Aquisição de Aparelhos de Pilates para atender o Programa Bem Viver</t>
  </si>
  <si>
    <t>Atendimemto à Polítca de Saúde</t>
  </si>
  <si>
    <t>baixo</t>
  </si>
  <si>
    <t>Manutenção</t>
  </si>
  <si>
    <t>Contratação de empresa para realizar a Corrida Judiciária</t>
  </si>
  <si>
    <t>Aquisição de Vagas para capacitação e participação em Congressos</t>
  </si>
  <si>
    <t>Plano Anual de Capacitação</t>
  </si>
  <si>
    <t>2º grau</t>
  </si>
  <si>
    <t>Banco Bradesco s.a</t>
  </si>
  <si>
    <t>Metelo Teleatendimento e Serviços LTDA</t>
  </si>
  <si>
    <t>Centro de Integração Empresa Escola - CIEE</t>
  </si>
  <si>
    <t>O Serviço Federal de Processamento de Dados (SERPRO)</t>
  </si>
  <si>
    <t>INAC  - Instituto de Análises Clínicas LTDA</t>
  </si>
  <si>
    <t>Máxima Ambiental Serviços Gerais e Participações LTDA</t>
  </si>
  <si>
    <t>Maristela Cristhiane Mali Nasr-ME</t>
  </si>
  <si>
    <t>Fundação Nova Chance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</si>
</sst>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0.00;[Red]\-&quot;R$&quot;#,##0.00"/>
    <numFmt numFmtId="44" formatCode="_-&quot;R$&quot;* #,##0.00_-;\-&quot;R$&quot;* #,##0.00_-;_-&quot;R$&quot;* &quot;-&quot;??_-;_-@_-"/>
    <numFmt numFmtId="164" formatCode="&quot;R$&quot;\ #,##0.00;[Red]\-&quot;R$&quot;\ #,##0.00"/>
    <numFmt numFmtId="165" formatCode="_-&quot;R$&quot;\ * #,##0.00_-;\-&quot;R$&quot;\ * #,##0.00_-;_-&quot;R$&quot;\ * &quot;-&quot;??_-;_-@_-"/>
    <numFmt numFmtId="166" formatCode="_-[$R$-416]\ * #,##0.00_-;\-[$R$-416]\ * #,##0.00_-;_-[$R$-416]\ * &quot;-&quot;??_-;_-@_-"/>
  </numFmts>
  <fonts count="21"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2"/>
      <color theme="1"/>
      <name val="Times New Roman"/>
      <family val="1"/>
    </font>
    <font>
      <u/>
      <sz val="12"/>
      <color theme="1"/>
      <name val="Times New Roman"/>
      <family val="1"/>
    </font>
    <font>
      <sz val="12"/>
      <color rgb="FF000000"/>
      <name val="Times New Roman"/>
      <family val="1"/>
    </font>
    <font>
      <b/>
      <sz val="12"/>
      <name val="Times New Roman"/>
      <family val="1"/>
    </font>
    <font>
      <u/>
      <sz val="11"/>
      <color theme="10"/>
      <name val="Calibri"/>
      <family val="2"/>
      <scheme val="minor"/>
    </font>
    <font>
      <b/>
      <sz val="12"/>
      <color theme="1"/>
      <name val="Times New Roman"/>
      <family val="1"/>
    </font>
    <font>
      <sz val="12"/>
      <name val="Times New Roman"/>
      <family val="1"/>
    </font>
    <font>
      <u/>
      <sz val="12"/>
      <name val="Times New Roman"/>
      <family val="1"/>
    </font>
    <font>
      <sz val="12"/>
      <color rgb="FFFF0000"/>
      <name val="Times New Roman"/>
      <family val="1"/>
    </font>
    <font>
      <b/>
      <sz val="9"/>
      <color indexed="81"/>
      <name val="Tahoma"/>
      <family val="2"/>
    </font>
    <font>
      <sz val="9"/>
      <color indexed="81"/>
      <name val="Tahoma"/>
      <family val="2"/>
    </font>
    <font>
      <sz val="12"/>
      <color rgb="FF006100"/>
      <name val="Times New Roman"/>
      <family val="1"/>
    </font>
    <font>
      <sz val="12"/>
      <color theme="1"/>
      <name val="Calibri"/>
      <family val="2"/>
      <scheme val="minor"/>
    </font>
    <font>
      <sz val="12"/>
      <color rgb="FF333333"/>
      <name val="Times New Roman"/>
      <family val="1"/>
    </font>
    <font>
      <b/>
      <sz val="12"/>
      <color rgb="FF000000"/>
      <name val="Times New Roman"/>
      <family val="1"/>
    </font>
    <font>
      <sz val="12"/>
      <color rgb="FF666666"/>
      <name val="Times New Roman"/>
      <family val="1"/>
    </font>
    <font>
      <sz val="12"/>
      <color rgb="FF212529"/>
      <name val="Times New Roman"/>
      <family val="1"/>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0"/>
        <bgColor indexed="64"/>
      </patternFill>
    </fill>
    <fill>
      <patternFill patternType="solid">
        <fgColor theme="0"/>
        <bgColor theme="6" tint="0.59999389629810485"/>
      </patternFill>
    </fill>
    <fill>
      <patternFill patternType="solid">
        <fgColor theme="0"/>
        <bgColor theme="6"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rgb="FF000000"/>
      </bottom>
      <diagonal/>
    </border>
    <border>
      <left/>
      <right/>
      <top style="thin">
        <color indexed="64"/>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diagonal/>
    </border>
    <border>
      <left style="medium">
        <color theme="1" tint="0.34998626667073579"/>
      </left>
      <right/>
      <top/>
      <bottom style="medium">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bottom style="thin">
        <color indexed="64"/>
      </bottom>
      <diagonal/>
    </border>
    <border>
      <left/>
      <right style="thin">
        <color rgb="FF000000"/>
      </right>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8" fillId="0" borderId="0" applyNumberFormat="0" applyFill="0" applyBorder="0" applyAlignment="0" applyProtection="0"/>
    <xf numFmtId="44" fontId="1" fillId="0" borderId="0" applyFont="0" applyFill="0" applyBorder="0" applyAlignment="0" applyProtection="0"/>
  </cellStyleXfs>
  <cellXfs count="161">
    <xf numFmtId="0" fontId="0" fillId="0" borderId="0" xfId="0"/>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165" fontId="4" fillId="0" borderId="1" xfId="0" applyNumberFormat="1" applyFont="1" applyBorder="1" applyAlignment="1">
      <alignment horizontal="left" vertical="center" wrapText="1"/>
    </xf>
    <xf numFmtId="17" fontId="4" fillId="0" borderId="1"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165" fontId="4" fillId="0" borderId="1" xfId="0" applyNumberFormat="1" applyFont="1" applyFill="1" applyBorder="1" applyAlignment="1">
      <alignment horizontal="left" vertical="center" wrapText="1"/>
    </xf>
    <xf numFmtId="17"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10"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7" fontId="4" fillId="0" borderId="4" xfId="0" applyNumberFormat="1" applyFont="1" applyBorder="1" applyAlignment="1">
      <alignment horizontal="center" vertical="center" wrapText="1"/>
    </xf>
    <xf numFmtId="17" fontId="4" fillId="0" borderId="4" xfId="4" applyNumberFormat="1" applyFont="1" applyFill="1" applyBorder="1" applyAlignment="1">
      <alignment horizontal="center" vertical="center" wrapText="1"/>
    </xf>
    <xf numFmtId="44" fontId="4" fillId="0" borderId="1" xfId="1" applyFont="1" applyBorder="1" applyAlignment="1">
      <alignment horizontal="left" vertical="center" wrapText="1"/>
    </xf>
    <xf numFmtId="0" fontId="5" fillId="0" borderId="4" xfId="4" applyFont="1" applyFill="1" applyBorder="1" applyAlignment="1">
      <alignment horizontal="center" vertical="center" wrapText="1"/>
    </xf>
    <xf numFmtId="44" fontId="4" fillId="0" borderId="1" xfId="1"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1" xfId="0" applyFont="1" applyBorder="1" applyAlignment="1">
      <alignment horizontal="center" vertical="center" wrapText="1"/>
    </xf>
    <xf numFmtId="14" fontId="4" fillId="0" borderId="11"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44" fontId="7" fillId="0" borderId="3" xfId="1"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0" xfId="0" applyFill="1"/>
    <xf numFmtId="0" fontId="7" fillId="0" borderId="7" xfId="0" applyFont="1" applyFill="1" applyBorder="1" applyAlignment="1">
      <alignment horizontal="center" vertical="center" wrapText="1"/>
    </xf>
    <xf numFmtId="0" fontId="4" fillId="0" borderId="1" xfId="0" applyFont="1" applyBorder="1" applyAlignment="1">
      <alignment horizontal="justify" vertical="center" wrapText="1"/>
    </xf>
    <xf numFmtId="8" fontId="4" fillId="0" borderId="1" xfId="0" applyNumberFormat="1" applyFont="1" applyBorder="1" applyAlignment="1">
      <alignment horizontal="center" vertical="center"/>
    </xf>
    <xf numFmtId="14" fontId="4" fillId="0" borderId="1" xfId="0" applyNumberFormat="1" applyFont="1" applyBorder="1" applyAlignment="1">
      <alignment horizontal="justify" vertical="center"/>
    </xf>
    <xf numFmtId="0" fontId="6" fillId="0" borderId="1" xfId="0" applyFont="1" applyFill="1" applyBorder="1" applyAlignment="1">
      <alignment horizontal="justify" vertical="center" wrapText="1"/>
    </xf>
    <xf numFmtId="8"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4" fontId="10" fillId="0" borderId="1" xfId="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44" fontId="9" fillId="5"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44" fontId="9" fillId="0" borderId="1" xfId="1" applyFont="1" applyBorder="1" applyAlignment="1">
      <alignment horizontal="left" vertical="center" wrapText="1"/>
    </xf>
    <xf numFmtId="0" fontId="4" fillId="0" borderId="1" xfId="0" applyFont="1" applyFill="1" applyBorder="1" applyAlignment="1">
      <alignment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justify" wrapText="1"/>
    </xf>
    <xf numFmtId="3" fontId="10" fillId="0" borderId="1" xfId="0" applyNumberFormat="1" applyFont="1" applyFill="1" applyBorder="1" applyAlignment="1">
      <alignment horizontal="center" vertical="center" wrapText="1"/>
    </xf>
    <xf numFmtId="165" fontId="10" fillId="0" borderId="8" xfId="0" applyNumberFormat="1" applyFont="1" applyBorder="1" applyAlignment="1">
      <alignment horizontal="center" vertical="center" wrapText="1"/>
    </xf>
    <xf numFmtId="0" fontId="10" fillId="0" borderId="1" xfId="0" applyFont="1" applyBorder="1" applyAlignment="1">
      <alignment horizontal="left" vertical="center" wrapText="1"/>
    </xf>
    <xf numFmtId="165" fontId="10" fillId="0" borderId="1" xfId="0" applyNumberFormat="1" applyFont="1" applyBorder="1" applyAlignment="1">
      <alignment horizontal="left" vertical="center" wrapText="1"/>
    </xf>
    <xf numFmtId="3" fontId="10" fillId="0" borderId="1"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6" fillId="0" borderId="0" xfId="0" applyFont="1"/>
    <xf numFmtId="0" fontId="9" fillId="0" borderId="1" xfId="0" applyFont="1" applyBorder="1" applyAlignment="1">
      <alignment horizontal="center" vertical="center" wrapText="1"/>
    </xf>
    <xf numFmtId="0" fontId="15" fillId="0" borderId="1" xfId="2" applyFont="1" applyFill="1" applyBorder="1" applyAlignment="1">
      <alignment horizontal="center" vertical="center" wrapText="1"/>
    </xf>
    <xf numFmtId="0" fontId="15" fillId="0" borderId="1" xfId="2" applyFont="1" applyFill="1" applyBorder="1" applyAlignment="1">
      <alignment horizontal="justify" vertical="justify" wrapText="1"/>
    </xf>
    <xf numFmtId="165" fontId="15" fillId="0" borderId="1" xfId="2" applyNumberFormat="1" applyFont="1" applyFill="1" applyBorder="1" applyAlignment="1">
      <alignment horizontal="left" vertical="center" wrapText="1"/>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3" applyNumberFormat="1" applyFont="1" applyFill="1" applyBorder="1" applyAlignment="1">
      <alignment horizontal="left" vertical="center" wrapText="1"/>
    </xf>
    <xf numFmtId="0" fontId="10" fillId="0" borderId="3" xfId="3" applyFont="1" applyFill="1" applyBorder="1" applyAlignment="1">
      <alignment vertical="center" wrapText="1"/>
    </xf>
    <xf numFmtId="165" fontId="10" fillId="0" borderId="0" xfId="3" applyNumberFormat="1" applyFont="1" applyFill="1"/>
    <xf numFmtId="0" fontId="17" fillId="0" borderId="1" xfId="0" applyFont="1" applyBorder="1" applyAlignment="1">
      <alignment horizontal="center"/>
    </xf>
    <xf numFmtId="0" fontId="17"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19" fillId="0" borderId="1" xfId="0" applyFont="1" applyBorder="1" applyAlignment="1">
      <alignment horizontal="center"/>
    </xf>
    <xf numFmtId="0" fontId="7" fillId="0" borderId="1" xfId="0"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49" fontId="4"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0" xfId="0" applyFont="1" applyAlignment="1">
      <alignment horizontal="center" vertical="center"/>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1" fillId="5" borderId="4" xfId="4" applyFont="1" applyFill="1" applyBorder="1" applyAlignment="1">
      <alignment horizontal="center" vertical="center" wrapText="1"/>
    </xf>
    <xf numFmtId="0" fontId="11" fillId="0" borderId="4" xfId="4" applyFont="1" applyFill="1" applyBorder="1" applyAlignment="1">
      <alignment horizontal="center" vertical="center" wrapText="1"/>
    </xf>
    <xf numFmtId="17" fontId="9"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6" fillId="0" borderId="0" xfId="0" applyFont="1" applyAlignment="1">
      <alignment horizontal="center" vertical="center" wrapText="1"/>
    </xf>
    <xf numFmtId="0" fontId="6" fillId="0" borderId="1" xfId="0" applyFont="1" applyBorder="1" applyAlignment="1">
      <alignment vertical="center" wrapText="1"/>
    </xf>
    <xf numFmtId="44" fontId="10" fillId="0" borderId="1" xfId="1" applyFont="1" applyBorder="1" applyAlignment="1">
      <alignment horizontal="center" vertical="center" wrapText="1"/>
    </xf>
    <xf numFmtId="3" fontId="4" fillId="0" borderId="1" xfId="0" applyNumberFormat="1" applyFont="1" applyFill="1" applyBorder="1" applyAlignment="1">
      <alignment horizontal="center" vertical="center" wrapText="1"/>
    </xf>
    <xf numFmtId="49" fontId="7" fillId="5" borderId="13" xfId="0" applyNumberFormat="1" applyFont="1" applyFill="1" applyBorder="1" applyAlignment="1">
      <alignment horizontal="center" vertical="center"/>
    </xf>
    <xf numFmtId="0" fontId="7" fillId="5" borderId="13" xfId="0"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2" xfId="0" applyFont="1" applyFill="1" applyBorder="1" applyAlignment="1">
      <alignment horizontal="center" vertical="center" wrapText="1"/>
    </xf>
    <xf numFmtId="49" fontId="10" fillId="5" borderId="16" xfId="0" applyNumberFormat="1" applyFont="1" applyFill="1" applyBorder="1" applyAlignment="1">
      <alignment horizontal="center" vertical="center" wrapText="1"/>
    </xf>
    <xf numFmtId="8" fontId="10" fillId="5" borderId="17" xfId="0" applyNumberFormat="1" applyFont="1" applyFill="1" applyBorder="1" applyAlignment="1">
      <alignment horizontal="center" vertical="center" wrapText="1"/>
    </xf>
    <xf numFmtId="14" fontId="10" fillId="5" borderId="18" xfId="0" applyNumberFormat="1"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0" fontId="10" fillId="5" borderId="0" xfId="0" applyFont="1" applyFill="1" applyAlignment="1">
      <alignment horizontal="left" vertical="center" wrapText="1"/>
    </xf>
    <xf numFmtId="164" fontId="10" fillId="5" borderId="16" xfId="0"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14" fontId="10" fillId="5" borderId="16"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vertical="center" wrapText="1"/>
    </xf>
    <xf numFmtId="4" fontId="4" fillId="5" borderId="1" xfId="0" applyNumberFormat="1" applyFont="1" applyFill="1" applyBorder="1" applyAlignment="1">
      <alignment horizontal="left" vertical="center" wrapText="1"/>
    </xf>
    <xf numFmtId="14" fontId="4" fillId="5" borderId="4"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5" borderId="4" xfId="4"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17" fontId="4" fillId="5"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8" fillId="4" borderId="1" xfId="0" applyFont="1" applyFill="1" applyBorder="1" applyAlignment="1">
      <alignment horizontal="center" vertic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18" fillId="4" borderId="7" xfId="0" applyFont="1" applyFill="1" applyBorder="1" applyAlignment="1">
      <alignment horizontal="center" vertical="center"/>
    </xf>
    <xf numFmtId="0" fontId="18" fillId="4" borderId="12" xfId="0" applyFont="1" applyFill="1" applyBorder="1" applyAlignment="1">
      <alignment horizontal="center" vertical="center"/>
    </xf>
    <xf numFmtId="0" fontId="9" fillId="0" borderId="1" xfId="0" applyFont="1" applyFill="1" applyBorder="1" applyAlignment="1">
      <alignment horizont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9" fillId="0" borderId="1" xfId="0" applyFont="1" applyFill="1" applyBorder="1" applyAlignment="1">
      <alignment horizontal="center" vertical="top"/>
    </xf>
    <xf numFmtId="0" fontId="7" fillId="0" borderId="1" xfId="0" applyFont="1" applyFill="1" applyBorder="1" applyAlignment="1">
      <alignment horizontal="center" vertical="center" wrapText="1"/>
    </xf>
    <xf numFmtId="0" fontId="7" fillId="0" borderId="1" xfId="0" applyFont="1" applyBorder="1" applyAlignment="1">
      <alignment horizontal="center"/>
    </xf>
    <xf numFmtId="0" fontId="7" fillId="5" borderId="1" xfId="0" applyFont="1" applyFill="1" applyBorder="1" applyAlignment="1">
      <alignment horizontal="center" vertical="center"/>
    </xf>
    <xf numFmtId="0" fontId="9" fillId="0" borderId="0" xfId="0" applyFont="1" applyAlignment="1">
      <alignment horizont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0" fillId="5" borderId="18" xfId="0" applyFont="1" applyFill="1" applyBorder="1" applyAlignment="1">
      <alignment horizontal="center" vertical="center" wrapText="1"/>
    </xf>
    <xf numFmtId="0" fontId="10" fillId="5" borderId="18" xfId="0" applyNumberFormat="1" applyFont="1" applyFill="1" applyBorder="1" applyAlignment="1">
      <alignment horizontal="center" vertical="center" wrapText="1"/>
    </xf>
    <xf numFmtId="0" fontId="10" fillId="5" borderId="6" xfId="0" applyFont="1" applyFill="1" applyBorder="1" applyAlignment="1">
      <alignment horizontal="left" vertical="center" wrapText="1"/>
    </xf>
    <xf numFmtId="0" fontId="10" fillId="5" borderId="17" xfId="0" applyNumberFormat="1"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7" xfId="0" applyFont="1" applyFill="1" applyBorder="1" applyAlignment="1">
      <alignment horizontal="center" vertical="center" wrapText="1"/>
    </xf>
    <xf numFmtId="0" fontId="7" fillId="5" borderId="14" xfId="0" applyFont="1" applyFill="1" applyBorder="1" applyAlignment="1">
      <alignment horizontal="center" vertical="center" wrapText="1"/>
    </xf>
  </cellXfs>
  <cellStyles count="6">
    <cellStyle name="Bom" xfId="2" builtinId="26"/>
    <cellStyle name="Hiperlink" xfId="4" builtinId="8"/>
    <cellStyle name="Moeda" xfId="1" builtinId="4"/>
    <cellStyle name="Moeda 2" xfId="5"/>
    <cellStyle name="Neutra"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0" zoomScaleNormal="80" workbookViewId="0">
      <selection activeCell="D38" sqref="D38"/>
    </sheetView>
  </sheetViews>
  <sheetFormatPr defaultRowHeight="15" x14ac:dyDescent="0.25"/>
  <cols>
    <col min="1" max="1" width="19.28515625" bestFit="1" customWidth="1"/>
    <col min="2" max="2" width="25.7109375" bestFit="1" customWidth="1"/>
    <col min="3" max="3" width="23.42578125" customWidth="1"/>
    <col min="4" max="4" width="37.7109375" customWidth="1"/>
    <col min="5" max="5" width="19.42578125" customWidth="1"/>
    <col min="6" max="6" width="14.85546875" customWidth="1"/>
    <col min="7" max="7" width="16.7109375" customWidth="1"/>
  </cols>
  <sheetData>
    <row r="1" spans="1:7" ht="15.75" x14ac:dyDescent="0.25">
      <c r="A1" s="135" t="s">
        <v>814</v>
      </c>
      <c r="B1" s="135"/>
      <c r="C1" s="135"/>
      <c r="D1" s="135"/>
      <c r="E1" s="135"/>
      <c r="F1" s="135"/>
      <c r="G1" s="135"/>
    </row>
    <row r="2" spans="1:7" ht="31.5" x14ac:dyDescent="0.25">
      <c r="A2" s="81" t="s">
        <v>0</v>
      </c>
      <c r="B2" s="14" t="s">
        <v>1</v>
      </c>
      <c r="C2" s="14" t="s">
        <v>2</v>
      </c>
      <c r="D2" s="81" t="s">
        <v>3</v>
      </c>
      <c r="E2" s="14" t="s">
        <v>4</v>
      </c>
      <c r="F2" s="14" t="s">
        <v>5</v>
      </c>
      <c r="G2" s="14" t="s">
        <v>6</v>
      </c>
    </row>
    <row r="3" spans="1:7" ht="141.75" x14ac:dyDescent="0.25">
      <c r="A3" s="2" t="s">
        <v>7</v>
      </c>
      <c r="B3" s="2" t="s">
        <v>8</v>
      </c>
      <c r="C3" s="34" t="s">
        <v>773</v>
      </c>
      <c r="D3" s="34" t="s">
        <v>774</v>
      </c>
      <c r="E3" s="35">
        <v>135000</v>
      </c>
      <c r="F3" s="36">
        <v>45126</v>
      </c>
      <c r="G3" s="3" t="s">
        <v>9</v>
      </c>
    </row>
    <row r="4" spans="1:7" ht="110.25" x14ac:dyDescent="0.25">
      <c r="A4" s="1" t="s">
        <v>10</v>
      </c>
      <c r="B4" s="1" t="s">
        <v>11</v>
      </c>
      <c r="C4" s="1" t="s">
        <v>776</v>
      </c>
      <c r="D4" s="37" t="s">
        <v>12</v>
      </c>
      <c r="E4" s="38">
        <v>88960</v>
      </c>
      <c r="F4" s="39">
        <v>45107</v>
      </c>
      <c r="G4" s="39" t="s">
        <v>9</v>
      </c>
    </row>
    <row r="5" spans="1:7" ht="189" x14ac:dyDescent="0.25">
      <c r="A5" s="88" t="s">
        <v>13</v>
      </c>
      <c r="B5" s="2" t="s">
        <v>14</v>
      </c>
      <c r="C5" s="1" t="s">
        <v>777</v>
      </c>
      <c r="D5" s="34" t="s">
        <v>15</v>
      </c>
      <c r="E5" s="35">
        <v>14000</v>
      </c>
      <c r="F5" s="3">
        <v>44988</v>
      </c>
      <c r="G5" s="3" t="s">
        <v>9</v>
      </c>
    </row>
    <row r="6" spans="1:7" ht="110.25" x14ac:dyDescent="0.25">
      <c r="A6" s="2" t="s">
        <v>16</v>
      </c>
      <c r="B6" s="2" t="s">
        <v>17</v>
      </c>
      <c r="C6" s="2" t="s">
        <v>778</v>
      </c>
      <c r="D6" s="34" t="s">
        <v>18</v>
      </c>
      <c r="E6" s="24">
        <v>638112.97</v>
      </c>
      <c r="F6" s="3">
        <v>45047</v>
      </c>
      <c r="G6" s="3" t="s">
        <v>19</v>
      </c>
    </row>
    <row r="7" spans="1:7" ht="299.25" x14ac:dyDescent="0.25">
      <c r="A7" s="2" t="s">
        <v>20</v>
      </c>
      <c r="B7" s="2" t="s">
        <v>21</v>
      </c>
      <c r="C7" s="2" t="s">
        <v>775</v>
      </c>
      <c r="D7" s="34" t="s">
        <v>22</v>
      </c>
      <c r="E7" s="24">
        <v>6793879.3600000003</v>
      </c>
      <c r="F7" s="3">
        <v>44805</v>
      </c>
      <c r="G7" s="3" t="s">
        <v>23</v>
      </c>
    </row>
    <row r="8" spans="1:7" ht="299.25" x14ac:dyDescent="0.25">
      <c r="A8" s="2" t="s">
        <v>24</v>
      </c>
      <c r="B8" s="2" t="s">
        <v>25</v>
      </c>
      <c r="C8" s="2" t="s">
        <v>775</v>
      </c>
      <c r="D8" s="34" t="s">
        <v>26</v>
      </c>
      <c r="E8" s="24">
        <v>6444817.5199999996</v>
      </c>
      <c r="F8" s="3">
        <v>44823</v>
      </c>
      <c r="G8" s="3" t="s">
        <v>23</v>
      </c>
    </row>
    <row r="9" spans="1:7" ht="299.25" x14ac:dyDescent="0.25">
      <c r="A9" s="2" t="s">
        <v>27</v>
      </c>
      <c r="B9" s="2" t="s">
        <v>28</v>
      </c>
      <c r="C9" s="2" t="s">
        <v>775</v>
      </c>
      <c r="D9" s="34" t="s">
        <v>29</v>
      </c>
      <c r="E9" s="24">
        <v>5272898.8</v>
      </c>
      <c r="F9" s="3">
        <v>44823</v>
      </c>
      <c r="G9" s="3" t="s">
        <v>23</v>
      </c>
    </row>
    <row r="10" spans="1:7" ht="299.25" x14ac:dyDescent="0.25">
      <c r="A10" s="2" t="s">
        <v>30</v>
      </c>
      <c r="B10" s="2" t="s">
        <v>31</v>
      </c>
      <c r="C10" s="2" t="s">
        <v>775</v>
      </c>
      <c r="D10" s="34" t="s">
        <v>32</v>
      </c>
      <c r="E10" s="24">
        <v>4461808.8</v>
      </c>
      <c r="F10" s="3">
        <v>44843</v>
      </c>
      <c r="G10" s="3" t="s">
        <v>23</v>
      </c>
    </row>
    <row r="11" spans="1:7" ht="252" x14ac:dyDescent="0.25">
      <c r="A11" s="34" t="s">
        <v>41</v>
      </c>
      <c r="B11" s="2" t="s">
        <v>33</v>
      </c>
      <c r="C11" s="2"/>
      <c r="D11" s="34" t="s">
        <v>34</v>
      </c>
      <c r="E11" s="24">
        <v>15867430.4</v>
      </c>
      <c r="F11" s="24" t="s">
        <v>35</v>
      </c>
      <c r="G11" s="3" t="s">
        <v>36</v>
      </c>
    </row>
    <row r="12" spans="1:7" ht="252" x14ac:dyDescent="0.25">
      <c r="A12" s="34" t="s">
        <v>42</v>
      </c>
      <c r="B12" s="2" t="s">
        <v>33</v>
      </c>
      <c r="C12" s="2"/>
      <c r="D12" s="34" t="s">
        <v>37</v>
      </c>
      <c r="E12" s="24">
        <v>14431293.6</v>
      </c>
      <c r="F12" s="24" t="s">
        <v>35</v>
      </c>
      <c r="G12" s="3" t="s">
        <v>36</v>
      </c>
    </row>
    <row r="13" spans="1:7" ht="273.75" customHeight="1" x14ac:dyDescent="0.25">
      <c r="A13" s="34" t="s">
        <v>40</v>
      </c>
      <c r="B13" s="2" t="s">
        <v>33</v>
      </c>
      <c r="C13" s="2"/>
      <c r="D13" s="34" t="s">
        <v>38</v>
      </c>
      <c r="E13" s="24">
        <v>11748478.199999999</v>
      </c>
      <c r="F13" s="24" t="s">
        <v>35</v>
      </c>
      <c r="G13" s="3" t="s">
        <v>36</v>
      </c>
    </row>
    <row r="14" spans="1:7" ht="276" customHeight="1" x14ac:dyDescent="0.25">
      <c r="A14" s="34" t="s">
        <v>40</v>
      </c>
      <c r="B14" s="2" t="s">
        <v>33</v>
      </c>
      <c r="C14" s="2"/>
      <c r="D14" s="34" t="s">
        <v>39</v>
      </c>
      <c r="E14" s="24">
        <v>13741014</v>
      </c>
      <c r="F14" s="24" t="s">
        <v>35</v>
      </c>
      <c r="G14" s="3" t="s">
        <v>36</v>
      </c>
    </row>
    <row r="15" spans="1:7" ht="15.75" x14ac:dyDescent="0.25">
      <c r="A15" s="137" t="s">
        <v>815</v>
      </c>
      <c r="B15" s="138"/>
      <c r="C15" s="138"/>
      <c r="D15" s="138"/>
      <c r="E15" s="138"/>
      <c r="F15" s="138"/>
      <c r="G15" s="139"/>
    </row>
    <row r="16" spans="1:7" ht="15.75" x14ac:dyDescent="0.25">
      <c r="A16" s="136" t="s">
        <v>43</v>
      </c>
      <c r="B16" s="136"/>
      <c r="C16" s="136"/>
      <c r="D16" s="136"/>
      <c r="E16" s="136"/>
      <c r="F16" s="136"/>
      <c r="G16" s="136"/>
    </row>
    <row r="17" spans="1:7" ht="31.5" x14ac:dyDescent="0.25">
      <c r="A17" s="81" t="s">
        <v>0</v>
      </c>
      <c r="B17" s="81" t="s">
        <v>1</v>
      </c>
      <c r="C17" s="14" t="s">
        <v>2</v>
      </c>
      <c r="D17" s="81" t="s">
        <v>3</v>
      </c>
      <c r="E17" s="14" t="s">
        <v>4</v>
      </c>
      <c r="F17" s="14" t="s">
        <v>5</v>
      </c>
      <c r="G17" s="14" t="s">
        <v>6</v>
      </c>
    </row>
    <row r="18" spans="1:7" ht="50.25" customHeight="1" x14ac:dyDescent="0.25">
      <c r="A18" s="2" t="s">
        <v>44</v>
      </c>
      <c r="B18" s="17" t="s">
        <v>45</v>
      </c>
      <c r="C18" s="2" t="s">
        <v>779</v>
      </c>
      <c r="D18" s="103" t="s">
        <v>781</v>
      </c>
      <c r="E18" s="79">
        <v>4886437.08</v>
      </c>
      <c r="F18" s="3">
        <v>44836</v>
      </c>
      <c r="G18" s="3" t="s">
        <v>46</v>
      </c>
    </row>
    <row r="19" spans="1:7" ht="43.5" customHeight="1" x14ac:dyDescent="0.25">
      <c r="A19" s="2" t="s">
        <v>47</v>
      </c>
      <c r="B19" s="17" t="s">
        <v>48</v>
      </c>
      <c r="C19" s="2" t="s">
        <v>780</v>
      </c>
      <c r="D19" s="78" t="s">
        <v>782</v>
      </c>
      <c r="E19" s="79">
        <v>82563.48</v>
      </c>
      <c r="F19" s="3">
        <v>45150</v>
      </c>
      <c r="G19" s="3" t="s">
        <v>49</v>
      </c>
    </row>
    <row r="20" spans="1:7" ht="51.75" customHeight="1" x14ac:dyDescent="0.25">
      <c r="A20" s="2"/>
      <c r="B20" s="2"/>
      <c r="C20" s="80"/>
      <c r="D20" s="78" t="s">
        <v>783</v>
      </c>
      <c r="E20" s="79">
        <v>25000</v>
      </c>
      <c r="F20" s="3">
        <v>45150</v>
      </c>
      <c r="G20" s="3" t="s">
        <v>49</v>
      </c>
    </row>
    <row r="21" spans="1:7" ht="27.75" customHeight="1" x14ac:dyDescent="0.25">
      <c r="A21" s="2"/>
      <c r="B21" s="2"/>
      <c r="C21" s="80"/>
      <c r="D21" s="75" t="s">
        <v>784</v>
      </c>
      <c r="E21" s="79">
        <v>9875</v>
      </c>
      <c r="F21" s="3">
        <v>44829</v>
      </c>
      <c r="G21" s="3" t="s">
        <v>46</v>
      </c>
    </row>
    <row r="22" spans="1:7" ht="15.75" x14ac:dyDescent="0.25">
      <c r="A22" s="142" t="s">
        <v>816</v>
      </c>
      <c r="B22" s="142"/>
      <c r="C22" s="142"/>
      <c r="D22" s="142"/>
      <c r="E22" s="142"/>
      <c r="F22" s="142"/>
      <c r="G22" s="142"/>
    </row>
    <row r="23" spans="1:7" ht="15.75" x14ac:dyDescent="0.25">
      <c r="A23" s="140" t="s">
        <v>43</v>
      </c>
      <c r="B23" s="141"/>
      <c r="C23" s="141"/>
      <c r="D23" s="141"/>
      <c r="E23" s="141"/>
      <c r="F23" s="141"/>
      <c r="G23" s="141"/>
    </row>
    <row r="24" spans="1:7" ht="31.5" x14ac:dyDescent="0.25">
      <c r="A24" s="81" t="s">
        <v>0</v>
      </c>
      <c r="B24" s="81" t="s">
        <v>1</v>
      </c>
      <c r="C24" s="14" t="s">
        <v>2</v>
      </c>
      <c r="D24" s="81" t="s">
        <v>3</v>
      </c>
      <c r="E24" s="14" t="s">
        <v>4</v>
      </c>
      <c r="F24" s="14" t="s">
        <v>5</v>
      </c>
      <c r="G24" s="14" t="s">
        <v>6</v>
      </c>
    </row>
    <row r="25" spans="1:7" ht="126" x14ac:dyDescent="0.25">
      <c r="A25" s="2" t="s">
        <v>50</v>
      </c>
      <c r="B25" s="2" t="s">
        <v>51</v>
      </c>
      <c r="C25" s="2" t="s">
        <v>52</v>
      </c>
      <c r="D25" s="34" t="s">
        <v>53</v>
      </c>
      <c r="E25" s="2" t="s">
        <v>54</v>
      </c>
      <c r="F25" s="3">
        <v>44778</v>
      </c>
      <c r="G25" s="34" t="s">
        <v>55</v>
      </c>
    </row>
  </sheetData>
  <mergeCells count="5">
    <mergeCell ref="A1:G1"/>
    <mergeCell ref="A16:G16"/>
    <mergeCell ref="A15:G15"/>
    <mergeCell ref="A23:G23"/>
    <mergeCell ref="A22:G22"/>
  </mergeCells>
  <dataValidations count="1">
    <dataValidation allowBlank="1" showInputMessage="1" showErrorMessage="1" sqref="B2:G2 F4:F5 A1:A7 B7 E25 E7:G10 B11:G14 G3:G5 B6:G6 A10:A14 B17:B21 A16:A21 C7:C10 C17 B24:G24 A23:A25 E17:G21 D17 D19:D20"/>
  </dataValidations>
  <pageMargins left="0.511811024" right="0.511811024" top="0.78740157499999996" bottom="0.78740157499999996" header="0.31496062000000002" footer="0.31496062000000002"/>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112" zoomScaleNormal="112" workbookViewId="0">
      <selection activeCell="D4" sqref="D4"/>
    </sheetView>
  </sheetViews>
  <sheetFormatPr defaultRowHeight="15" x14ac:dyDescent="0.25"/>
  <cols>
    <col min="2" max="2" width="15.28515625" customWidth="1"/>
    <col min="3" max="3" width="17.85546875" customWidth="1"/>
    <col min="4" max="4" width="17.140625" customWidth="1"/>
    <col min="5" max="5" width="36.28515625" customWidth="1"/>
    <col min="6" max="6" width="34.28515625" customWidth="1"/>
    <col min="7" max="7" width="20.5703125" customWidth="1"/>
    <col min="8" max="8" width="19.140625" customWidth="1"/>
    <col min="9" max="9" width="19.5703125" customWidth="1"/>
  </cols>
  <sheetData>
    <row r="1" spans="1:9" ht="15.75" x14ac:dyDescent="0.25">
      <c r="A1" s="135" t="s">
        <v>720</v>
      </c>
      <c r="B1" s="135"/>
      <c r="C1" s="135"/>
      <c r="D1" s="135"/>
      <c r="E1" s="135"/>
      <c r="F1" s="135"/>
      <c r="G1" s="135"/>
      <c r="H1" s="135"/>
      <c r="I1" s="135"/>
    </row>
    <row r="2" spans="1:9" ht="15.75" x14ac:dyDescent="0.25">
      <c r="A2" s="143" t="s">
        <v>767</v>
      </c>
      <c r="B2" s="143"/>
      <c r="C2" s="143"/>
      <c r="D2" s="143"/>
      <c r="E2" s="143"/>
      <c r="F2" s="143"/>
      <c r="G2" s="143"/>
      <c r="H2" s="143"/>
      <c r="I2" s="143"/>
    </row>
    <row r="3" spans="1:9" ht="78.75" x14ac:dyDescent="0.25">
      <c r="A3" s="28" t="s">
        <v>57</v>
      </c>
      <c r="B3" s="28" t="s">
        <v>58</v>
      </c>
      <c r="C3" s="28" t="s">
        <v>59</v>
      </c>
      <c r="D3" s="28" t="s">
        <v>60</v>
      </c>
      <c r="E3" s="28" t="s">
        <v>61</v>
      </c>
      <c r="F3" s="28" t="s">
        <v>62</v>
      </c>
      <c r="G3" s="28" t="s">
        <v>63</v>
      </c>
      <c r="H3" s="28" t="s">
        <v>64</v>
      </c>
      <c r="I3" s="14" t="s">
        <v>347</v>
      </c>
    </row>
    <row r="4" spans="1:9" ht="94.5" x14ac:dyDescent="0.25">
      <c r="A4" s="2">
        <v>1</v>
      </c>
      <c r="B4" s="2" t="s">
        <v>518</v>
      </c>
      <c r="C4" s="2" t="s">
        <v>453</v>
      </c>
      <c r="D4" s="2" t="s">
        <v>518</v>
      </c>
      <c r="E4" s="34" t="s">
        <v>519</v>
      </c>
      <c r="F4" s="34" t="s">
        <v>520</v>
      </c>
      <c r="G4" s="24" t="s">
        <v>518</v>
      </c>
      <c r="H4" s="2" t="s">
        <v>521</v>
      </c>
      <c r="I4" s="24" t="s">
        <v>518</v>
      </c>
    </row>
    <row r="5" spans="1:9" ht="47.25" x14ac:dyDescent="0.25">
      <c r="A5" s="2">
        <v>2</v>
      </c>
      <c r="B5" s="2" t="s">
        <v>518</v>
      </c>
      <c r="C5" s="2" t="s">
        <v>522</v>
      </c>
      <c r="D5" s="2" t="s">
        <v>518</v>
      </c>
      <c r="E5" s="34" t="s">
        <v>523</v>
      </c>
      <c r="F5" s="34" t="s">
        <v>524</v>
      </c>
      <c r="G5" s="24" t="s">
        <v>518</v>
      </c>
      <c r="H5" s="2" t="s">
        <v>472</v>
      </c>
      <c r="I5" s="24" t="s">
        <v>518</v>
      </c>
    </row>
    <row r="6" spans="1:9" ht="94.5" x14ac:dyDescent="0.25">
      <c r="A6" s="2">
        <v>3</v>
      </c>
      <c r="B6" s="2" t="s">
        <v>518</v>
      </c>
      <c r="C6" s="2" t="s">
        <v>525</v>
      </c>
      <c r="D6" s="2" t="s">
        <v>518</v>
      </c>
      <c r="E6" s="34" t="s">
        <v>526</v>
      </c>
      <c r="F6" s="34" t="s">
        <v>527</v>
      </c>
      <c r="G6" s="24" t="s">
        <v>518</v>
      </c>
      <c r="H6" s="2" t="s">
        <v>304</v>
      </c>
      <c r="I6" s="24" t="s">
        <v>518</v>
      </c>
    </row>
    <row r="7" spans="1:9" ht="47.25" x14ac:dyDescent="0.25">
      <c r="A7" s="2">
        <v>4</v>
      </c>
      <c r="B7" s="2" t="s">
        <v>518</v>
      </c>
      <c r="C7" s="2" t="s">
        <v>528</v>
      </c>
      <c r="D7" s="2" t="s">
        <v>518</v>
      </c>
      <c r="E7" s="34" t="s">
        <v>529</v>
      </c>
      <c r="F7" s="34"/>
      <c r="G7" s="24" t="s">
        <v>518</v>
      </c>
      <c r="H7" s="2" t="s">
        <v>304</v>
      </c>
      <c r="I7" s="24" t="s">
        <v>518</v>
      </c>
    </row>
    <row r="8" spans="1:9" ht="47.25" x14ac:dyDescent="0.25">
      <c r="A8" s="2">
        <v>5</v>
      </c>
      <c r="B8" s="2" t="s">
        <v>518</v>
      </c>
      <c r="C8" s="2" t="s">
        <v>530</v>
      </c>
      <c r="D8" s="2" t="s">
        <v>518</v>
      </c>
      <c r="E8" s="34" t="s">
        <v>531</v>
      </c>
      <c r="F8" s="34" t="s">
        <v>532</v>
      </c>
      <c r="G8" s="24" t="s">
        <v>518</v>
      </c>
      <c r="H8" s="2" t="s">
        <v>304</v>
      </c>
      <c r="I8" s="24" t="s">
        <v>518</v>
      </c>
    </row>
    <row r="9" spans="1:9" ht="47.25" x14ac:dyDescent="0.25">
      <c r="A9" s="2">
        <v>6</v>
      </c>
      <c r="B9" s="2" t="s">
        <v>518</v>
      </c>
      <c r="C9" s="2" t="s">
        <v>533</v>
      </c>
      <c r="D9" s="2" t="s">
        <v>518</v>
      </c>
      <c r="E9" s="34" t="s">
        <v>534</v>
      </c>
      <c r="F9" s="34"/>
      <c r="G9" s="24" t="s">
        <v>518</v>
      </c>
      <c r="H9" s="2" t="s">
        <v>304</v>
      </c>
      <c r="I9" s="24" t="s">
        <v>518</v>
      </c>
    </row>
    <row r="10" spans="1:9" ht="63" x14ac:dyDescent="0.25">
      <c r="A10" s="2">
        <v>7</v>
      </c>
      <c r="B10" s="2" t="s">
        <v>518</v>
      </c>
      <c r="C10" s="2" t="s">
        <v>530</v>
      </c>
      <c r="D10" s="2" t="s">
        <v>518</v>
      </c>
      <c r="E10" s="34" t="s">
        <v>535</v>
      </c>
      <c r="F10" s="34" t="s">
        <v>808</v>
      </c>
      <c r="G10" s="24" t="s">
        <v>518</v>
      </c>
      <c r="H10" s="2" t="s">
        <v>304</v>
      </c>
      <c r="I10" s="24" t="s">
        <v>518</v>
      </c>
    </row>
    <row r="11" spans="1:9" ht="47.25" x14ac:dyDescent="0.25">
      <c r="A11" s="2">
        <v>8</v>
      </c>
      <c r="B11" s="2" t="s">
        <v>518</v>
      </c>
      <c r="C11" s="2" t="s">
        <v>530</v>
      </c>
      <c r="D11" s="2" t="s">
        <v>518</v>
      </c>
      <c r="E11" s="34" t="s">
        <v>807</v>
      </c>
      <c r="F11" s="34" t="s">
        <v>536</v>
      </c>
      <c r="G11" s="24" t="s">
        <v>518</v>
      </c>
      <c r="H11" s="2" t="s">
        <v>304</v>
      </c>
      <c r="I11" s="24" t="s">
        <v>518</v>
      </c>
    </row>
    <row r="12" spans="1:9" ht="31.5" x14ac:dyDescent="0.25">
      <c r="A12" s="2">
        <v>9</v>
      </c>
      <c r="B12" s="2" t="s">
        <v>518</v>
      </c>
      <c r="C12" s="2" t="s">
        <v>530</v>
      </c>
      <c r="D12" s="2" t="s">
        <v>518</v>
      </c>
      <c r="E12" s="34" t="s">
        <v>537</v>
      </c>
      <c r="F12" s="34" t="s">
        <v>538</v>
      </c>
      <c r="G12" s="24" t="s">
        <v>518</v>
      </c>
      <c r="H12" s="2" t="s">
        <v>304</v>
      </c>
      <c r="I12" s="24" t="s">
        <v>518</v>
      </c>
    </row>
    <row r="13" spans="1:9" ht="78.75" x14ac:dyDescent="0.25">
      <c r="A13" s="2">
        <v>10</v>
      </c>
      <c r="B13" s="2" t="s">
        <v>518</v>
      </c>
      <c r="C13" s="2" t="s">
        <v>525</v>
      </c>
      <c r="D13" s="2" t="s">
        <v>518</v>
      </c>
      <c r="E13" s="34" t="s">
        <v>539</v>
      </c>
      <c r="F13" s="34" t="s">
        <v>540</v>
      </c>
      <c r="G13" s="24" t="s">
        <v>518</v>
      </c>
      <c r="H13" s="2" t="s">
        <v>472</v>
      </c>
      <c r="I13" s="24" t="s">
        <v>518</v>
      </c>
    </row>
    <row r="14" spans="1:9" ht="78.75" x14ac:dyDescent="0.25">
      <c r="A14" s="2">
        <v>11</v>
      </c>
      <c r="B14" s="2" t="s">
        <v>518</v>
      </c>
      <c r="C14" s="2" t="s">
        <v>530</v>
      </c>
      <c r="D14" s="2" t="s">
        <v>518</v>
      </c>
      <c r="E14" s="34" t="s">
        <v>541</v>
      </c>
      <c r="F14" s="34" t="s">
        <v>542</v>
      </c>
      <c r="G14" s="24" t="s">
        <v>518</v>
      </c>
      <c r="H14" s="2" t="s">
        <v>472</v>
      </c>
      <c r="I14" s="24" t="s">
        <v>518</v>
      </c>
    </row>
    <row r="15" spans="1:9" ht="110.25" x14ac:dyDescent="0.25">
      <c r="A15" s="2">
        <v>12</v>
      </c>
      <c r="B15" s="2" t="s">
        <v>518</v>
      </c>
      <c r="C15" s="2" t="s">
        <v>543</v>
      </c>
      <c r="D15" s="2" t="s">
        <v>518</v>
      </c>
      <c r="E15" s="34" t="s">
        <v>544</v>
      </c>
      <c r="F15" s="34" t="s">
        <v>545</v>
      </c>
      <c r="G15" s="24" t="s">
        <v>518</v>
      </c>
      <c r="H15" s="2" t="s">
        <v>304</v>
      </c>
      <c r="I15" s="24" t="s">
        <v>518</v>
      </c>
    </row>
    <row r="16" spans="1:9" ht="78.75" x14ac:dyDescent="0.25">
      <c r="A16" s="2">
        <v>13</v>
      </c>
      <c r="B16" s="2" t="s">
        <v>518</v>
      </c>
      <c r="C16" s="2" t="s">
        <v>525</v>
      </c>
      <c r="D16" s="2" t="s">
        <v>518</v>
      </c>
      <c r="E16" s="34" t="s">
        <v>546</v>
      </c>
      <c r="F16" s="34" t="s">
        <v>547</v>
      </c>
      <c r="G16" s="24" t="s">
        <v>518</v>
      </c>
      <c r="H16" s="2" t="s">
        <v>521</v>
      </c>
      <c r="I16" s="24" t="s">
        <v>518</v>
      </c>
    </row>
    <row r="17" spans="1:9" ht="78.75" x14ac:dyDescent="0.25">
      <c r="A17" s="2">
        <v>14</v>
      </c>
      <c r="B17" s="2" t="s">
        <v>518</v>
      </c>
      <c r="C17" s="2" t="s">
        <v>548</v>
      </c>
      <c r="D17" s="2" t="s">
        <v>518</v>
      </c>
      <c r="E17" s="34" t="s">
        <v>549</v>
      </c>
      <c r="F17" s="34"/>
      <c r="G17" s="24" t="s">
        <v>518</v>
      </c>
      <c r="H17" s="2" t="s">
        <v>304</v>
      </c>
      <c r="I17" s="24" t="s">
        <v>518</v>
      </c>
    </row>
    <row r="18" spans="1:9" ht="63" x14ac:dyDescent="0.25">
      <c r="A18" s="2">
        <v>15</v>
      </c>
      <c r="B18" s="2" t="s">
        <v>518</v>
      </c>
      <c r="C18" s="2" t="s">
        <v>525</v>
      </c>
      <c r="D18" s="2" t="s">
        <v>518</v>
      </c>
      <c r="E18" s="34" t="s">
        <v>550</v>
      </c>
      <c r="F18" s="34" t="s">
        <v>551</v>
      </c>
      <c r="G18" s="24" t="s">
        <v>518</v>
      </c>
      <c r="H18" s="2" t="s">
        <v>521</v>
      </c>
      <c r="I18" s="24" t="s">
        <v>518</v>
      </c>
    </row>
    <row r="19" spans="1:9" ht="94.5" x14ac:dyDescent="0.25">
      <c r="A19" s="2">
        <v>16</v>
      </c>
      <c r="B19" s="25" t="s">
        <v>518</v>
      </c>
      <c r="C19" s="2" t="s">
        <v>530</v>
      </c>
      <c r="D19" s="2" t="s">
        <v>518</v>
      </c>
      <c r="E19" s="34" t="s">
        <v>552</v>
      </c>
      <c r="F19" s="34" t="s">
        <v>553</v>
      </c>
      <c r="G19" s="24" t="s">
        <v>518</v>
      </c>
      <c r="H19" s="2" t="s">
        <v>304</v>
      </c>
      <c r="I19" s="24" t="s">
        <v>518</v>
      </c>
    </row>
    <row r="20" spans="1:9" ht="47.25" x14ac:dyDescent="0.25">
      <c r="A20" s="2">
        <v>17</v>
      </c>
      <c r="B20" s="2" t="s">
        <v>518</v>
      </c>
      <c r="C20" s="2" t="s">
        <v>554</v>
      </c>
      <c r="D20" s="2" t="s">
        <v>518</v>
      </c>
      <c r="E20" s="34" t="s">
        <v>555</v>
      </c>
      <c r="F20" s="34" t="s">
        <v>556</v>
      </c>
      <c r="G20" s="24" t="s">
        <v>518</v>
      </c>
      <c r="H20" s="2" t="s">
        <v>304</v>
      </c>
      <c r="I20" s="24" t="s">
        <v>518</v>
      </c>
    </row>
    <row r="21" spans="1:9" ht="47.25" x14ac:dyDescent="0.25">
      <c r="A21" s="2">
        <v>18</v>
      </c>
      <c r="B21" s="2" t="s">
        <v>518</v>
      </c>
      <c r="C21" s="2" t="s">
        <v>525</v>
      </c>
      <c r="D21" s="2" t="s">
        <v>518</v>
      </c>
      <c r="E21" s="34" t="s">
        <v>557</v>
      </c>
      <c r="F21" s="34" t="s">
        <v>558</v>
      </c>
      <c r="G21" s="24" t="s">
        <v>518</v>
      </c>
      <c r="H21" s="2" t="s">
        <v>304</v>
      </c>
      <c r="I21" s="24" t="s">
        <v>518</v>
      </c>
    </row>
    <row r="22" spans="1:9" ht="63" x14ac:dyDescent="0.25">
      <c r="A22" s="2">
        <v>19</v>
      </c>
      <c r="B22" s="2" t="s">
        <v>518</v>
      </c>
      <c r="C22" s="2" t="s">
        <v>559</v>
      </c>
      <c r="D22" s="2" t="s">
        <v>518</v>
      </c>
      <c r="E22" s="34" t="s">
        <v>560</v>
      </c>
      <c r="F22" s="34" t="s">
        <v>561</v>
      </c>
      <c r="G22" s="24" t="s">
        <v>518</v>
      </c>
      <c r="H22" s="2" t="s">
        <v>472</v>
      </c>
      <c r="I22" s="24" t="s">
        <v>518</v>
      </c>
    </row>
    <row r="23" spans="1:9" ht="47.25" x14ac:dyDescent="0.25">
      <c r="A23" s="2">
        <v>20</v>
      </c>
      <c r="B23" s="2" t="s">
        <v>518</v>
      </c>
      <c r="C23" s="2" t="s">
        <v>525</v>
      </c>
      <c r="D23" s="2" t="s">
        <v>518</v>
      </c>
      <c r="E23" s="34" t="s">
        <v>562</v>
      </c>
      <c r="F23" s="34" t="s">
        <v>563</v>
      </c>
      <c r="G23" s="24" t="s">
        <v>518</v>
      </c>
      <c r="H23" s="2" t="s">
        <v>472</v>
      </c>
      <c r="I23" s="24" t="s">
        <v>518</v>
      </c>
    </row>
    <row r="24" spans="1:9" ht="31.5" x14ac:dyDescent="0.25">
      <c r="A24" s="2">
        <v>21</v>
      </c>
      <c r="B24" s="2" t="s">
        <v>518</v>
      </c>
      <c r="C24" s="2" t="s">
        <v>530</v>
      </c>
      <c r="D24" s="2" t="s">
        <v>518</v>
      </c>
      <c r="E24" s="34" t="s">
        <v>564</v>
      </c>
      <c r="F24" s="34" t="s">
        <v>565</v>
      </c>
      <c r="G24" s="24" t="s">
        <v>518</v>
      </c>
      <c r="H24" s="2" t="s">
        <v>521</v>
      </c>
      <c r="I24" s="24" t="s">
        <v>518</v>
      </c>
    </row>
    <row r="25" spans="1:9" ht="63" x14ac:dyDescent="0.25">
      <c r="A25" s="26">
        <v>22</v>
      </c>
      <c r="B25" s="26" t="s">
        <v>518</v>
      </c>
      <c r="C25" s="2" t="s">
        <v>530</v>
      </c>
      <c r="D25" s="26"/>
      <c r="E25" s="34" t="s">
        <v>566</v>
      </c>
      <c r="F25" s="34" t="s">
        <v>567</v>
      </c>
      <c r="G25" s="27" t="s">
        <v>518</v>
      </c>
      <c r="H25" s="26" t="s">
        <v>472</v>
      </c>
      <c r="I25" s="27" t="s">
        <v>518</v>
      </c>
    </row>
  </sheetData>
  <mergeCells count="2">
    <mergeCell ref="A2:I2"/>
    <mergeCell ref="A1:I1"/>
  </mergeCells>
  <dataValidations count="1">
    <dataValidation type="custom" allowBlank="1" showInputMessage="1" showErrorMessage="1" sqref="A24:A25">
      <formula1>COUNTIF($A$4:$A$208,A24)=1</formula1>
    </dataValidation>
  </dataValidation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activeCell="D5" sqref="D5"/>
    </sheetView>
  </sheetViews>
  <sheetFormatPr defaultRowHeight="15" x14ac:dyDescent="0.25"/>
  <cols>
    <col min="1" max="1" width="11" customWidth="1"/>
    <col min="2" max="2" width="13" customWidth="1"/>
    <col min="3" max="3" width="12.85546875" customWidth="1"/>
    <col min="4" max="4" width="28.7109375" customWidth="1"/>
    <col min="5" max="5" width="18.5703125" customWidth="1"/>
    <col min="6" max="6" width="13" customWidth="1"/>
    <col min="7" max="7" width="13.7109375" customWidth="1"/>
  </cols>
  <sheetData>
    <row r="1" spans="1:7" ht="15.75" x14ac:dyDescent="0.25">
      <c r="A1" s="149" t="s">
        <v>817</v>
      </c>
      <c r="B1" s="149"/>
      <c r="C1" s="149"/>
      <c r="D1" s="149"/>
      <c r="E1" s="149"/>
      <c r="F1" s="149"/>
      <c r="G1" s="149"/>
    </row>
    <row r="2" spans="1:7" ht="15.75" x14ac:dyDescent="0.25">
      <c r="A2" s="150" t="s">
        <v>43</v>
      </c>
      <c r="B2" s="150"/>
      <c r="C2" s="150"/>
      <c r="D2" s="150"/>
      <c r="E2" s="150"/>
      <c r="F2" s="150"/>
      <c r="G2" s="150"/>
    </row>
    <row r="3" spans="1:7" ht="32.25" thickBot="1" x14ac:dyDescent="0.3">
      <c r="A3" s="107" t="s">
        <v>0</v>
      </c>
      <c r="B3" s="108" t="s">
        <v>1</v>
      </c>
      <c r="C3" s="160" t="s">
        <v>2</v>
      </c>
      <c r="D3" s="110" t="s">
        <v>3</v>
      </c>
      <c r="E3" s="109" t="s">
        <v>4</v>
      </c>
      <c r="F3" s="111" t="s">
        <v>5</v>
      </c>
      <c r="G3" s="112" t="s">
        <v>6</v>
      </c>
    </row>
    <row r="4" spans="1:7" ht="291.75" customHeight="1" thickBot="1" x14ac:dyDescent="0.3">
      <c r="A4" s="113" t="s">
        <v>818</v>
      </c>
      <c r="B4" s="154" t="s">
        <v>819</v>
      </c>
      <c r="C4" s="2" t="s">
        <v>877</v>
      </c>
      <c r="D4" s="156" t="s">
        <v>820</v>
      </c>
      <c r="E4" s="114" t="s">
        <v>821</v>
      </c>
      <c r="F4" s="115">
        <v>45027</v>
      </c>
      <c r="G4" s="116" t="s">
        <v>822</v>
      </c>
    </row>
    <row r="5" spans="1:7" ht="232.5" customHeight="1" thickBot="1" x14ac:dyDescent="0.3">
      <c r="A5" s="113" t="s">
        <v>823</v>
      </c>
      <c r="B5" s="154" t="s">
        <v>824</v>
      </c>
      <c r="C5" s="2" t="s">
        <v>878</v>
      </c>
      <c r="D5" s="117" t="s">
        <v>825</v>
      </c>
      <c r="E5" s="118">
        <v>982725.07</v>
      </c>
      <c r="F5" s="115">
        <v>44530</v>
      </c>
      <c r="G5" s="116" t="s">
        <v>822</v>
      </c>
    </row>
    <row r="6" spans="1:7" ht="109.5" customHeight="1" thickBot="1" x14ac:dyDescent="0.3">
      <c r="A6" s="113" t="s">
        <v>826</v>
      </c>
      <c r="B6" s="155" t="s">
        <v>827</v>
      </c>
      <c r="C6" s="2" t="s">
        <v>879</v>
      </c>
      <c r="D6" s="157" t="s">
        <v>828</v>
      </c>
      <c r="E6" s="118">
        <v>24677999.280000001</v>
      </c>
      <c r="F6" s="115">
        <v>44594</v>
      </c>
      <c r="G6" s="119" t="s">
        <v>822</v>
      </c>
    </row>
    <row r="7" spans="1:7" ht="177.75" customHeight="1" thickBot="1" x14ac:dyDescent="0.3">
      <c r="A7" s="113" t="s">
        <v>829</v>
      </c>
      <c r="B7" s="154" t="s">
        <v>830</v>
      </c>
      <c r="C7" s="2" t="s">
        <v>880</v>
      </c>
      <c r="D7" s="158" t="s">
        <v>831</v>
      </c>
      <c r="E7" s="120" t="s">
        <v>821</v>
      </c>
      <c r="F7" s="115">
        <v>46371</v>
      </c>
      <c r="G7" s="116" t="s">
        <v>822</v>
      </c>
    </row>
    <row r="8" spans="1:7" ht="48" thickBot="1" x14ac:dyDescent="0.3">
      <c r="A8" s="113" t="s">
        <v>832</v>
      </c>
      <c r="B8" s="154" t="s">
        <v>833</v>
      </c>
      <c r="C8" s="94" t="s">
        <v>834</v>
      </c>
      <c r="D8" s="158" t="s">
        <v>835</v>
      </c>
      <c r="E8" s="118">
        <v>22121.06</v>
      </c>
      <c r="F8" s="115">
        <v>44522</v>
      </c>
      <c r="G8" s="116" t="s">
        <v>822</v>
      </c>
    </row>
    <row r="9" spans="1:7" ht="118.5" customHeight="1" thickBot="1" x14ac:dyDescent="0.3">
      <c r="A9" s="113" t="s">
        <v>836</v>
      </c>
      <c r="B9" s="154" t="s">
        <v>837</v>
      </c>
      <c r="C9" s="2" t="s">
        <v>881</v>
      </c>
      <c r="D9" s="158" t="s">
        <v>838</v>
      </c>
      <c r="E9" s="118">
        <v>136000</v>
      </c>
      <c r="F9" s="115">
        <v>44944</v>
      </c>
      <c r="G9" s="116" t="s">
        <v>822</v>
      </c>
    </row>
    <row r="10" spans="1:7" ht="93.75" customHeight="1" thickBot="1" x14ac:dyDescent="0.3">
      <c r="A10" s="113" t="s">
        <v>839</v>
      </c>
      <c r="B10" s="154" t="s">
        <v>840</v>
      </c>
      <c r="C10" s="2" t="s">
        <v>882</v>
      </c>
      <c r="D10" s="158" t="s">
        <v>841</v>
      </c>
      <c r="E10" s="118">
        <v>2544</v>
      </c>
      <c r="F10" s="115">
        <v>44842</v>
      </c>
      <c r="G10" s="116" t="s">
        <v>822</v>
      </c>
    </row>
    <row r="11" spans="1:7" ht="90.75" customHeight="1" thickBot="1" x14ac:dyDescent="0.3">
      <c r="A11" s="113" t="s">
        <v>842</v>
      </c>
      <c r="B11" s="154" t="s">
        <v>843</v>
      </c>
      <c r="C11" s="2" t="s">
        <v>883</v>
      </c>
      <c r="D11" s="158" t="s">
        <v>844</v>
      </c>
      <c r="E11" s="118">
        <v>37075.339999999997</v>
      </c>
      <c r="F11" s="115">
        <v>44910</v>
      </c>
      <c r="G11" s="116" t="s">
        <v>822</v>
      </c>
    </row>
    <row r="12" spans="1:7" ht="250.5" customHeight="1" thickBot="1" x14ac:dyDescent="0.3">
      <c r="A12" s="113" t="s">
        <v>845</v>
      </c>
      <c r="B12" s="154" t="s">
        <v>845</v>
      </c>
      <c r="C12" s="94" t="s">
        <v>846</v>
      </c>
      <c r="D12" s="158" t="s">
        <v>847</v>
      </c>
      <c r="E12" s="120" t="s">
        <v>821</v>
      </c>
      <c r="F12" s="115" t="s">
        <v>848</v>
      </c>
      <c r="G12" s="116" t="s">
        <v>822</v>
      </c>
    </row>
    <row r="13" spans="1:7" ht="186.75" customHeight="1" thickBot="1" x14ac:dyDescent="0.3">
      <c r="A13" s="113" t="s">
        <v>849</v>
      </c>
      <c r="B13" s="154" t="s">
        <v>850</v>
      </c>
      <c r="C13" s="2" t="s">
        <v>884</v>
      </c>
      <c r="D13" s="159" t="s">
        <v>851</v>
      </c>
      <c r="E13" s="118">
        <v>186121.2</v>
      </c>
      <c r="F13" s="115">
        <v>45064</v>
      </c>
      <c r="G13" s="116" t="s">
        <v>822</v>
      </c>
    </row>
  </sheetData>
  <mergeCells count="2">
    <mergeCell ref="A1:G1"/>
    <mergeCell ref="A2:G2"/>
  </mergeCells>
  <dataValidations count="1">
    <dataValidation allowBlank="1" showInputMessage="1" showErrorMessage="1" sqref="A2:A13 B3:B12 E3:E12 F3:G13 D3:D13 C3 C8 C12"/>
  </dataValidations>
  <pageMargins left="0.511811024" right="0.511811024" top="0.78740157499999996" bottom="0.78740157499999996" header="0.31496062000000002" footer="0.31496062000000002"/>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4" sqref="D4"/>
    </sheetView>
  </sheetViews>
  <sheetFormatPr defaultRowHeight="15" x14ac:dyDescent="0.25"/>
  <cols>
    <col min="2" max="2" width="11.5703125" customWidth="1"/>
    <col min="3" max="3" width="12" customWidth="1"/>
    <col min="4" max="4" width="11.85546875" customWidth="1"/>
    <col min="5" max="5" width="20" customWidth="1"/>
    <col min="6" max="6" width="27.28515625" customWidth="1"/>
    <col min="7" max="7" width="14.42578125" customWidth="1"/>
    <col min="8" max="8" width="13.42578125" customWidth="1"/>
    <col min="9" max="9" width="12.7109375" customWidth="1"/>
    <col min="10" max="10" width="17.28515625" customWidth="1"/>
    <col min="11" max="11" width="20.5703125" customWidth="1"/>
  </cols>
  <sheetData>
    <row r="1" spans="1:11" ht="15.75" x14ac:dyDescent="0.25">
      <c r="A1" s="151" t="s">
        <v>817</v>
      </c>
      <c r="B1" s="151"/>
      <c r="C1" s="151"/>
      <c r="D1" s="151"/>
      <c r="E1" s="151"/>
      <c r="F1" s="151"/>
      <c r="G1" s="151"/>
      <c r="H1" s="151"/>
      <c r="I1" s="151"/>
      <c r="J1" s="151"/>
      <c r="K1" s="151"/>
    </row>
    <row r="2" spans="1:11" ht="15.75" customHeight="1" x14ac:dyDescent="0.25">
      <c r="A2" s="152" t="s">
        <v>56</v>
      </c>
      <c r="B2" s="152"/>
      <c r="C2" s="152"/>
      <c r="D2" s="152"/>
      <c r="E2" s="152"/>
      <c r="F2" s="152"/>
      <c r="G2" s="152"/>
      <c r="H2" s="152"/>
      <c r="I2" s="152"/>
      <c r="J2" s="152"/>
      <c r="K2" s="153"/>
    </row>
    <row r="3" spans="1:11" ht="93" customHeight="1" x14ac:dyDescent="0.25">
      <c r="A3" s="121" t="s">
        <v>57</v>
      </c>
      <c r="B3" s="121" t="s">
        <v>58</v>
      </c>
      <c r="C3" s="121" t="s">
        <v>59</v>
      </c>
      <c r="D3" s="122" t="s">
        <v>60</v>
      </c>
      <c r="E3" s="121" t="s">
        <v>61</v>
      </c>
      <c r="F3" s="121" t="s">
        <v>62</v>
      </c>
      <c r="G3" s="121" t="s">
        <v>63</v>
      </c>
      <c r="H3" s="121" t="s">
        <v>64</v>
      </c>
      <c r="I3" s="123" t="s">
        <v>347</v>
      </c>
      <c r="J3" s="123" t="s">
        <v>65</v>
      </c>
      <c r="K3" s="124" t="s">
        <v>66</v>
      </c>
    </row>
    <row r="4" spans="1:11" ht="196.5" customHeight="1" x14ac:dyDescent="0.25">
      <c r="A4" s="48">
        <v>1</v>
      </c>
      <c r="B4" s="48"/>
      <c r="C4" s="48" t="s">
        <v>852</v>
      </c>
      <c r="D4" s="48">
        <v>1</v>
      </c>
      <c r="E4" s="125" t="s">
        <v>853</v>
      </c>
      <c r="F4" s="125" t="s">
        <v>854</v>
      </c>
      <c r="G4" s="126">
        <v>400000</v>
      </c>
      <c r="H4" s="48" t="s">
        <v>855</v>
      </c>
      <c r="I4" s="127">
        <v>44804</v>
      </c>
      <c r="J4" s="48" t="s">
        <v>856</v>
      </c>
      <c r="K4" s="128" t="s">
        <v>571</v>
      </c>
    </row>
    <row r="5" spans="1:11" ht="185.25" customHeight="1" x14ac:dyDescent="0.25">
      <c r="A5" s="48">
        <v>2</v>
      </c>
      <c r="B5" s="48"/>
      <c r="C5" s="48" t="s">
        <v>852</v>
      </c>
      <c r="D5" s="48">
        <v>1</v>
      </c>
      <c r="E5" s="125" t="s">
        <v>857</v>
      </c>
      <c r="F5" s="125" t="s">
        <v>858</v>
      </c>
      <c r="G5" s="126">
        <v>2000000</v>
      </c>
      <c r="H5" s="48" t="s">
        <v>855</v>
      </c>
      <c r="I5" s="127">
        <v>44834</v>
      </c>
      <c r="J5" s="48" t="s">
        <v>856</v>
      </c>
      <c r="K5" s="129" t="s">
        <v>571</v>
      </c>
    </row>
    <row r="6" spans="1:11" ht="240" customHeight="1" x14ac:dyDescent="0.25">
      <c r="A6" s="48">
        <v>3</v>
      </c>
      <c r="B6" s="48"/>
      <c r="C6" s="48" t="s">
        <v>852</v>
      </c>
      <c r="D6" s="48">
        <v>1</v>
      </c>
      <c r="E6" s="125" t="s">
        <v>859</v>
      </c>
      <c r="F6" s="125" t="s">
        <v>860</v>
      </c>
      <c r="G6" s="126">
        <v>1000000</v>
      </c>
      <c r="H6" s="48" t="s">
        <v>855</v>
      </c>
      <c r="I6" s="130">
        <v>44772</v>
      </c>
      <c r="J6" s="48" t="s">
        <v>856</v>
      </c>
      <c r="K6" s="131" t="s">
        <v>571</v>
      </c>
    </row>
    <row r="7" spans="1:11" ht="182.25" customHeight="1" x14ac:dyDescent="0.25">
      <c r="A7" s="48">
        <v>4</v>
      </c>
      <c r="B7" s="48"/>
      <c r="C7" s="48" t="s">
        <v>852</v>
      </c>
      <c r="D7" s="48">
        <v>1</v>
      </c>
      <c r="E7" s="125" t="s">
        <v>861</v>
      </c>
      <c r="F7" s="125" t="s">
        <v>858</v>
      </c>
      <c r="G7" s="132"/>
      <c r="H7" s="48" t="s">
        <v>855</v>
      </c>
      <c r="I7" s="127">
        <v>44803</v>
      </c>
      <c r="J7" s="48" t="s">
        <v>856</v>
      </c>
      <c r="K7" s="129" t="s">
        <v>571</v>
      </c>
    </row>
    <row r="8" spans="1:11" ht="63" x14ac:dyDescent="0.25">
      <c r="A8" s="48">
        <v>5</v>
      </c>
      <c r="B8" s="48"/>
      <c r="C8" s="48" t="s">
        <v>852</v>
      </c>
      <c r="D8" s="48" t="s">
        <v>862</v>
      </c>
      <c r="E8" s="125" t="s">
        <v>863</v>
      </c>
      <c r="F8" s="125" t="s">
        <v>864</v>
      </c>
      <c r="G8" s="132"/>
      <c r="H8" s="48" t="s">
        <v>865</v>
      </c>
      <c r="I8" s="127">
        <v>44774</v>
      </c>
      <c r="J8" s="48" t="s">
        <v>856</v>
      </c>
      <c r="K8" s="133" t="s">
        <v>212</v>
      </c>
    </row>
    <row r="9" spans="1:11" ht="134.25" customHeight="1" x14ac:dyDescent="0.25">
      <c r="A9" s="48">
        <v>7</v>
      </c>
      <c r="B9" s="48"/>
      <c r="C9" s="48" t="s">
        <v>852</v>
      </c>
      <c r="D9" s="48">
        <v>1</v>
      </c>
      <c r="E9" s="125" t="s">
        <v>866</v>
      </c>
      <c r="F9" s="125" t="s">
        <v>867</v>
      </c>
      <c r="G9" s="126">
        <v>344000</v>
      </c>
      <c r="H9" s="48" t="s">
        <v>855</v>
      </c>
      <c r="I9" s="127">
        <v>44864</v>
      </c>
      <c r="J9" s="48" t="s">
        <v>856</v>
      </c>
      <c r="K9" s="129" t="s">
        <v>571</v>
      </c>
    </row>
    <row r="10" spans="1:11" ht="45.75" customHeight="1" x14ac:dyDescent="0.25">
      <c r="A10" s="48">
        <v>8</v>
      </c>
      <c r="B10" s="48"/>
      <c r="C10" s="48" t="s">
        <v>852</v>
      </c>
      <c r="D10" s="48">
        <v>1</v>
      </c>
      <c r="E10" s="125" t="s">
        <v>868</v>
      </c>
      <c r="F10" s="125"/>
      <c r="G10" s="126">
        <v>52000</v>
      </c>
      <c r="H10" s="48"/>
      <c r="I10" s="134">
        <v>45108</v>
      </c>
      <c r="J10" s="48" t="s">
        <v>856</v>
      </c>
      <c r="K10" s="133" t="s">
        <v>212</v>
      </c>
    </row>
    <row r="11" spans="1:11" ht="65.25" customHeight="1" x14ac:dyDescent="0.25">
      <c r="A11" s="48">
        <v>9</v>
      </c>
      <c r="B11" s="48"/>
      <c r="C11" s="48" t="s">
        <v>852</v>
      </c>
      <c r="D11" s="48">
        <v>1</v>
      </c>
      <c r="E11" s="125" t="s">
        <v>869</v>
      </c>
      <c r="F11" s="125" t="s">
        <v>870</v>
      </c>
      <c r="G11" s="126">
        <v>100000</v>
      </c>
      <c r="H11" s="48" t="s">
        <v>871</v>
      </c>
      <c r="I11" s="127">
        <v>45108</v>
      </c>
      <c r="J11" s="48" t="s">
        <v>856</v>
      </c>
      <c r="K11" s="129" t="s">
        <v>872</v>
      </c>
    </row>
    <row r="12" spans="1:11" ht="63" x14ac:dyDescent="0.25">
      <c r="A12" s="48">
        <v>10</v>
      </c>
      <c r="B12" s="48"/>
      <c r="C12" s="48" t="s">
        <v>852</v>
      </c>
      <c r="D12" s="48">
        <v>1</v>
      </c>
      <c r="E12" s="125" t="s">
        <v>873</v>
      </c>
      <c r="F12" s="125" t="s">
        <v>870</v>
      </c>
      <c r="G12" s="126">
        <v>350000</v>
      </c>
      <c r="H12" s="48" t="s">
        <v>865</v>
      </c>
      <c r="I12" s="127">
        <v>44803</v>
      </c>
      <c r="J12" s="48" t="s">
        <v>856</v>
      </c>
      <c r="K12" s="133" t="s">
        <v>872</v>
      </c>
    </row>
    <row r="13" spans="1:11" ht="66.75" customHeight="1" x14ac:dyDescent="0.25">
      <c r="A13" s="48">
        <v>11</v>
      </c>
      <c r="B13" s="48"/>
      <c r="C13" s="48" t="s">
        <v>852</v>
      </c>
      <c r="D13" s="48">
        <v>1</v>
      </c>
      <c r="E13" s="125" t="s">
        <v>874</v>
      </c>
      <c r="F13" s="125" t="s">
        <v>875</v>
      </c>
      <c r="G13" s="126">
        <v>50000</v>
      </c>
      <c r="H13" s="48" t="s">
        <v>871</v>
      </c>
      <c r="I13" s="127">
        <v>45017</v>
      </c>
      <c r="J13" s="48" t="s">
        <v>876</v>
      </c>
      <c r="K13" s="129" t="s">
        <v>872</v>
      </c>
    </row>
  </sheetData>
  <mergeCells count="2">
    <mergeCell ref="A1:K1"/>
    <mergeCell ref="A2:K2"/>
  </mergeCells>
  <dataValidations count="1">
    <dataValidation type="list" allowBlank="1" showInputMessage="1" showErrorMessage="1" sqref="K4:K7 K9">
      <formula1>"---,1- Projeto estratégico,2- Iniciativa Estratégica,3-Plano de gestão"</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7"/>
  <sheetViews>
    <sheetView topLeftCell="A82" zoomScale="80" zoomScaleNormal="80" workbookViewId="0">
      <selection activeCell="P138" sqref="P138"/>
    </sheetView>
  </sheetViews>
  <sheetFormatPr defaultRowHeight="15" x14ac:dyDescent="0.25"/>
  <cols>
    <col min="1" max="1" width="3.5703125" customWidth="1"/>
    <col min="2" max="2" width="31" customWidth="1"/>
    <col min="3" max="3" width="19.7109375" customWidth="1"/>
    <col min="4" max="4" width="22.5703125" customWidth="1"/>
    <col min="5" max="5" width="34.5703125" customWidth="1"/>
    <col min="6" max="6" width="25.5703125" customWidth="1"/>
    <col min="7" max="7" width="21.85546875" customWidth="1"/>
    <col min="8" max="8" width="16.5703125" customWidth="1"/>
    <col min="9" max="9" width="12.85546875" customWidth="1"/>
    <col min="10" max="10" width="12.5703125" customWidth="1"/>
    <col min="11" max="11" width="20.140625" customWidth="1"/>
  </cols>
  <sheetData>
    <row r="1" spans="1:11" ht="15.75" x14ac:dyDescent="0.25">
      <c r="A1" s="144" t="s">
        <v>811</v>
      </c>
      <c r="B1" s="144"/>
      <c r="C1" s="144"/>
      <c r="D1" s="144"/>
      <c r="E1" s="144"/>
      <c r="F1" s="144"/>
      <c r="G1" s="144"/>
      <c r="H1" s="144"/>
      <c r="I1" s="144"/>
      <c r="J1" s="144"/>
      <c r="K1" s="144"/>
    </row>
    <row r="2" spans="1:11" ht="30.75" customHeight="1" x14ac:dyDescent="0.25">
      <c r="A2" s="142" t="s">
        <v>762</v>
      </c>
      <c r="B2" s="142"/>
      <c r="C2" s="142"/>
      <c r="D2" s="142"/>
      <c r="E2" s="142"/>
      <c r="F2" s="142"/>
      <c r="G2" s="142"/>
      <c r="H2" s="142"/>
      <c r="I2" s="142"/>
      <c r="J2" s="142"/>
      <c r="K2" s="142"/>
    </row>
    <row r="3" spans="1:11" ht="94.5" x14ac:dyDescent="0.25">
      <c r="A3" s="28" t="s">
        <v>57</v>
      </c>
      <c r="B3" s="28" t="s">
        <v>58</v>
      </c>
      <c r="C3" s="28" t="s">
        <v>59</v>
      </c>
      <c r="D3" s="28" t="s">
        <v>721</v>
      </c>
      <c r="E3" s="28" t="s">
        <v>61</v>
      </c>
      <c r="F3" s="28" t="s">
        <v>62</v>
      </c>
      <c r="G3" s="28" t="s">
        <v>63</v>
      </c>
      <c r="H3" s="28" t="s">
        <v>64</v>
      </c>
      <c r="I3" s="33" t="s">
        <v>347</v>
      </c>
      <c r="J3" s="33" t="s">
        <v>65</v>
      </c>
      <c r="K3" s="14" t="s">
        <v>66</v>
      </c>
    </row>
    <row r="4" spans="1:11" ht="46.5" customHeight="1" x14ac:dyDescent="0.25">
      <c r="A4" s="6"/>
      <c r="B4" s="72" t="s">
        <v>67</v>
      </c>
      <c r="C4" s="2" t="s">
        <v>528</v>
      </c>
      <c r="D4" s="2">
        <v>100</v>
      </c>
      <c r="E4" s="54" t="s">
        <v>68</v>
      </c>
      <c r="F4" s="2" t="s">
        <v>212</v>
      </c>
      <c r="G4" s="7">
        <v>150000</v>
      </c>
      <c r="H4" s="2" t="s">
        <v>472</v>
      </c>
      <c r="I4" s="8">
        <v>44866</v>
      </c>
      <c r="J4" s="1"/>
      <c r="K4" s="1"/>
    </row>
    <row r="5" spans="1:11" ht="47.25" x14ac:dyDescent="0.25">
      <c r="A5" s="9"/>
      <c r="B5" s="72">
        <v>18984</v>
      </c>
      <c r="C5" s="2" t="s">
        <v>528</v>
      </c>
      <c r="D5" s="1">
        <v>100</v>
      </c>
      <c r="E5" s="54" t="s">
        <v>69</v>
      </c>
      <c r="F5" s="2" t="s">
        <v>212</v>
      </c>
      <c r="G5" s="10">
        <v>21000</v>
      </c>
      <c r="H5" s="2" t="s">
        <v>472</v>
      </c>
      <c r="I5" s="8">
        <v>44866</v>
      </c>
      <c r="J5" s="1"/>
      <c r="K5" s="1"/>
    </row>
    <row r="6" spans="1:11" ht="47.25" x14ac:dyDescent="0.25">
      <c r="A6" s="9"/>
      <c r="B6" s="72" t="s">
        <v>70</v>
      </c>
      <c r="C6" s="2" t="s">
        <v>528</v>
      </c>
      <c r="D6" s="1">
        <v>100</v>
      </c>
      <c r="E6" s="53" t="s">
        <v>71</v>
      </c>
      <c r="F6" s="2" t="s">
        <v>212</v>
      </c>
      <c r="G6" s="10">
        <v>21000</v>
      </c>
      <c r="H6" s="2" t="s">
        <v>472</v>
      </c>
      <c r="I6" s="8">
        <v>44866</v>
      </c>
      <c r="J6" s="1"/>
      <c r="K6" s="1"/>
    </row>
    <row r="7" spans="1:11" ht="47.25" x14ac:dyDescent="0.25">
      <c r="A7" s="9"/>
      <c r="B7" s="72" t="s">
        <v>72</v>
      </c>
      <c r="C7" s="2" t="s">
        <v>528</v>
      </c>
      <c r="D7" s="1">
        <v>100</v>
      </c>
      <c r="E7" s="53" t="s">
        <v>73</v>
      </c>
      <c r="F7" s="2" t="s">
        <v>212</v>
      </c>
      <c r="G7" s="10">
        <v>5000</v>
      </c>
      <c r="H7" s="2" t="s">
        <v>472</v>
      </c>
      <c r="I7" s="8">
        <v>44866</v>
      </c>
      <c r="J7" s="1"/>
      <c r="K7" s="1"/>
    </row>
    <row r="8" spans="1:11" ht="47.25" x14ac:dyDescent="0.25">
      <c r="A8" s="9"/>
      <c r="B8" s="73" t="s">
        <v>74</v>
      </c>
      <c r="C8" s="2" t="s">
        <v>528</v>
      </c>
      <c r="D8" s="1">
        <v>100</v>
      </c>
      <c r="E8" s="53" t="s">
        <v>75</v>
      </c>
      <c r="F8" s="2" t="s">
        <v>212</v>
      </c>
      <c r="G8" s="10">
        <v>525000</v>
      </c>
      <c r="H8" s="2" t="s">
        <v>472</v>
      </c>
      <c r="I8" s="8">
        <v>44866</v>
      </c>
      <c r="J8" s="1"/>
      <c r="K8" s="1"/>
    </row>
    <row r="9" spans="1:11" ht="47.25" x14ac:dyDescent="0.25">
      <c r="A9" s="9"/>
      <c r="B9" s="72" t="s">
        <v>76</v>
      </c>
      <c r="C9" s="2" t="s">
        <v>528</v>
      </c>
      <c r="D9" s="1">
        <v>37</v>
      </c>
      <c r="E9" s="53" t="s">
        <v>77</v>
      </c>
      <c r="F9" s="2" t="s">
        <v>212</v>
      </c>
      <c r="G9" s="10">
        <v>88800</v>
      </c>
      <c r="H9" s="2" t="s">
        <v>472</v>
      </c>
      <c r="I9" s="8">
        <v>44866</v>
      </c>
      <c r="J9" s="1"/>
      <c r="K9" s="1"/>
    </row>
    <row r="10" spans="1:11" ht="47.25" x14ac:dyDescent="0.25">
      <c r="A10" s="9"/>
      <c r="B10" s="72" t="s">
        <v>78</v>
      </c>
      <c r="C10" s="2" t="s">
        <v>528</v>
      </c>
      <c r="D10" s="1">
        <v>64</v>
      </c>
      <c r="E10" s="53" t="s">
        <v>79</v>
      </c>
      <c r="F10" s="2" t="s">
        <v>212</v>
      </c>
      <c r="G10" s="10">
        <v>4480</v>
      </c>
      <c r="H10" s="2" t="s">
        <v>472</v>
      </c>
      <c r="I10" s="8">
        <v>44866</v>
      </c>
      <c r="J10" s="1"/>
      <c r="K10" s="1"/>
    </row>
    <row r="11" spans="1:11" ht="47.25" x14ac:dyDescent="0.25">
      <c r="A11" s="9"/>
      <c r="B11" s="72" t="s">
        <v>80</v>
      </c>
      <c r="C11" s="2" t="s">
        <v>528</v>
      </c>
      <c r="D11" s="1">
        <v>37</v>
      </c>
      <c r="E11" s="53" t="s">
        <v>81</v>
      </c>
      <c r="F11" s="2" t="s">
        <v>212</v>
      </c>
      <c r="G11" s="10">
        <v>55500</v>
      </c>
      <c r="H11" s="2" t="s">
        <v>472</v>
      </c>
      <c r="I11" s="8">
        <v>44866</v>
      </c>
      <c r="J11" s="1"/>
      <c r="K11" s="1"/>
    </row>
    <row r="12" spans="1:11" ht="47.25" x14ac:dyDescent="0.25">
      <c r="A12" s="9"/>
      <c r="B12" s="72" t="s">
        <v>82</v>
      </c>
      <c r="C12" s="2" t="s">
        <v>528</v>
      </c>
      <c r="D12" s="1">
        <v>50</v>
      </c>
      <c r="E12" s="53" t="s">
        <v>83</v>
      </c>
      <c r="F12" s="2" t="s">
        <v>212</v>
      </c>
      <c r="G12" s="10">
        <v>79900</v>
      </c>
      <c r="H12" s="1" t="s">
        <v>503</v>
      </c>
      <c r="I12" s="8">
        <v>44835</v>
      </c>
      <c r="J12" s="1"/>
      <c r="K12" s="1"/>
    </row>
    <row r="13" spans="1:11" ht="47.25" x14ac:dyDescent="0.25">
      <c r="A13" s="9"/>
      <c r="B13" s="72" t="s">
        <v>84</v>
      </c>
      <c r="C13" s="2" t="s">
        <v>528</v>
      </c>
      <c r="D13" s="1" t="s">
        <v>85</v>
      </c>
      <c r="E13" s="53" t="s">
        <v>86</v>
      </c>
      <c r="F13" s="2" t="s">
        <v>212</v>
      </c>
      <c r="G13" s="10">
        <v>470400</v>
      </c>
      <c r="H13" s="1" t="s">
        <v>503</v>
      </c>
      <c r="I13" s="11">
        <v>44866</v>
      </c>
      <c r="J13" s="1"/>
      <c r="K13" s="1"/>
    </row>
    <row r="14" spans="1:11" ht="47.25" x14ac:dyDescent="0.25">
      <c r="A14" s="9"/>
      <c r="B14" s="1" t="s">
        <v>87</v>
      </c>
      <c r="C14" s="2" t="s">
        <v>528</v>
      </c>
      <c r="D14" s="1">
        <v>200</v>
      </c>
      <c r="E14" s="53" t="s">
        <v>88</v>
      </c>
      <c r="F14" s="2" t="s">
        <v>212</v>
      </c>
      <c r="G14" s="10">
        <v>89882</v>
      </c>
      <c r="H14" s="1" t="s">
        <v>503</v>
      </c>
      <c r="I14" s="11">
        <v>44774</v>
      </c>
      <c r="J14" s="1"/>
      <c r="K14" s="1"/>
    </row>
    <row r="15" spans="1:11" ht="47.25" x14ac:dyDescent="0.25">
      <c r="A15" s="9"/>
      <c r="B15" s="72" t="s">
        <v>89</v>
      </c>
      <c r="C15" s="2" t="s">
        <v>528</v>
      </c>
      <c r="D15" s="1">
        <v>300</v>
      </c>
      <c r="E15" s="53" t="s">
        <v>90</v>
      </c>
      <c r="F15" s="2" t="s">
        <v>212</v>
      </c>
      <c r="G15" s="10">
        <v>95220</v>
      </c>
      <c r="H15" s="1" t="s">
        <v>503</v>
      </c>
      <c r="I15" s="11">
        <v>44896</v>
      </c>
      <c r="J15" s="1"/>
      <c r="K15" s="1"/>
    </row>
    <row r="16" spans="1:11" ht="47.25" x14ac:dyDescent="0.25">
      <c r="A16" s="9"/>
      <c r="B16" s="72">
        <v>648</v>
      </c>
      <c r="C16" s="2" t="s">
        <v>528</v>
      </c>
      <c r="D16" s="1">
        <v>450</v>
      </c>
      <c r="E16" s="53" t="s">
        <v>91</v>
      </c>
      <c r="F16" s="2" t="s">
        <v>212</v>
      </c>
      <c r="G16" s="10">
        <v>63823.5</v>
      </c>
      <c r="H16" s="1" t="s">
        <v>503</v>
      </c>
      <c r="I16" s="11">
        <v>44896</v>
      </c>
      <c r="J16" s="1"/>
      <c r="K16" s="1"/>
    </row>
    <row r="17" spans="1:11" ht="47.25" x14ac:dyDescent="0.25">
      <c r="A17" s="9"/>
      <c r="B17" s="72" t="s">
        <v>92</v>
      </c>
      <c r="C17" s="2" t="s">
        <v>528</v>
      </c>
      <c r="D17" s="1">
        <v>85</v>
      </c>
      <c r="E17" s="53" t="s">
        <v>93</v>
      </c>
      <c r="F17" s="2" t="s">
        <v>212</v>
      </c>
      <c r="G17" s="10">
        <v>31295</v>
      </c>
      <c r="H17" s="1" t="s">
        <v>503</v>
      </c>
      <c r="I17" s="11">
        <v>44927</v>
      </c>
      <c r="J17" s="1"/>
      <c r="K17" s="1"/>
    </row>
    <row r="18" spans="1:11" ht="47.25" x14ac:dyDescent="0.25">
      <c r="A18" s="9"/>
      <c r="B18" s="1" t="s">
        <v>94</v>
      </c>
      <c r="C18" s="2" t="s">
        <v>528</v>
      </c>
      <c r="D18" s="1">
        <v>100</v>
      </c>
      <c r="E18" s="53" t="s">
        <v>95</v>
      </c>
      <c r="F18" s="2" t="s">
        <v>212</v>
      </c>
      <c r="G18" s="10">
        <v>189000</v>
      </c>
      <c r="H18" s="1" t="s">
        <v>503</v>
      </c>
      <c r="I18" s="11">
        <v>44896</v>
      </c>
      <c r="J18" s="1"/>
      <c r="K18" s="1"/>
    </row>
    <row r="19" spans="1:11" ht="47.25" x14ac:dyDescent="0.25">
      <c r="A19" s="9"/>
      <c r="B19" s="72" t="s">
        <v>96</v>
      </c>
      <c r="C19" s="2" t="s">
        <v>528</v>
      </c>
      <c r="D19" s="1">
        <v>300</v>
      </c>
      <c r="E19" s="53" t="s">
        <v>97</v>
      </c>
      <c r="F19" s="2" t="s">
        <v>212</v>
      </c>
      <c r="G19" s="10">
        <v>652500</v>
      </c>
      <c r="H19" s="1" t="s">
        <v>503</v>
      </c>
      <c r="I19" s="11">
        <v>44896</v>
      </c>
      <c r="J19" s="1"/>
      <c r="K19" s="1"/>
    </row>
    <row r="20" spans="1:11" ht="47.25" x14ac:dyDescent="0.25">
      <c r="A20" s="9"/>
      <c r="B20" s="72" t="s">
        <v>98</v>
      </c>
      <c r="C20" s="2" t="s">
        <v>528</v>
      </c>
      <c r="D20" s="1">
        <v>350</v>
      </c>
      <c r="E20" s="53" t="s">
        <v>99</v>
      </c>
      <c r="F20" s="2" t="s">
        <v>212</v>
      </c>
      <c r="G20" s="10">
        <v>933243.5</v>
      </c>
      <c r="H20" s="1" t="s">
        <v>503</v>
      </c>
      <c r="I20" s="11">
        <v>44896</v>
      </c>
      <c r="J20" s="1"/>
      <c r="K20" s="1"/>
    </row>
    <row r="21" spans="1:11" ht="47.25" x14ac:dyDescent="0.25">
      <c r="A21" s="9"/>
      <c r="B21" s="1" t="s">
        <v>100</v>
      </c>
      <c r="C21" s="2" t="s">
        <v>528</v>
      </c>
      <c r="D21" s="1">
        <v>150</v>
      </c>
      <c r="E21" s="53" t="s">
        <v>101</v>
      </c>
      <c r="F21" s="2" t="s">
        <v>212</v>
      </c>
      <c r="G21" s="10">
        <v>1364850</v>
      </c>
      <c r="H21" s="1" t="s">
        <v>503</v>
      </c>
      <c r="I21" s="11">
        <v>44896</v>
      </c>
      <c r="J21" s="1"/>
      <c r="K21" s="1"/>
    </row>
    <row r="22" spans="1:11" ht="47.25" x14ac:dyDescent="0.25">
      <c r="A22" s="9"/>
      <c r="B22" s="72" t="s">
        <v>102</v>
      </c>
      <c r="C22" s="2" t="s">
        <v>528</v>
      </c>
      <c r="D22" s="1">
        <v>250</v>
      </c>
      <c r="E22" s="53" t="s">
        <v>103</v>
      </c>
      <c r="F22" s="2" t="s">
        <v>212</v>
      </c>
      <c r="G22" s="10">
        <v>817937.5</v>
      </c>
      <c r="H22" s="1" t="s">
        <v>503</v>
      </c>
      <c r="I22" s="11">
        <v>44896</v>
      </c>
      <c r="J22" s="1"/>
      <c r="K22" s="1"/>
    </row>
    <row r="23" spans="1:11" ht="47.25" x14ac:dyDescent="0.25">
      <c r="A23" s="9"/>
      <c r="B23" s="1" t="s">
        <v>104</v>
      </c>
      <c r="C23" s="2" t="s">
        <v>528</v>
      </c>
      <c r="D23" s="1">
        <v>150</v>
      </c>
      <c r="E23" s="53" t="s">
        <v>105</v>
      </c>
      <c r="F23" s="2" t="s">
        <v>212</v>
      </c>
      <c r="G23" s="10">
        <v>1234200</v>
      </c>
      <c r="H23" s="1" t="s">
        <v>503</v>
      </c>
      <c r="I23" s="11">
        <v>44896</v>
      </c>
      <c r="J23" s="1"/>
      <c r="K23" s="1"/>
    </row>
    <row r="24" spans="1:11" ht="47.25" x14ac:dyDescent="0.25">
      <c r="A24" s="9"/>
      <c r="B24" s="72" t="s">
        <v>106</v>
      </c>
      <c r="C24" s="2" t="s">
        <v>528</v>
      </c>
      <c r="D24" s="1">
        <v>50</v>
      </c>
      <c r="E24" s="53" t="s">
        <v>107</v>
      </c>
      <c r="F24" s="2" t="s">
        <v>212</v>
      </c>
      <c r="G24" s="10">
        <v>421282.5</v>
      </c>
      <c r="H24" s="1" t="s">
        <v>503</v>
      </c>
      <c r="I24" s="11">
        <v>44896</v>
      </c>
      <c r="J24" s="1"/>
      <c r="K24" s="1"/>
    </row>
    <row r="25" spans="1:11" ht="47.25" x14ac:dyDescent="0.25">
      <c r="A25" s="9"/>
      <c r="B25" s="1" t="s">
        <v>108</v>
      </c>
      <c r="C25" s="2" t="s">
        <v>528</v>
      </c>
      <c r="D25" s="1">
        <v>30</v>
      </c>
      <c r="E25" s="53" t="s">
        <v>109</v>
      </c>
      <c r="F25" s="2" t="s">
        <v>212</v>
      </c>
      <c r="G25" s="10">
        <v>321414.90000000002</v>
      </c>
      <c r="H25" s="1" t="s">
        <v>503</v>
      </c>
      <c r="I25" s="11">
        <v>44896</v>
      </c>
      <c r="J25" s="1"/>
      <c r="K25" s="1"/>
    </row>
    <row r="26" spans="1:11" ht="47.25" x14ac:dyDescent="0.25">
      <c r="A26" s="9"/>
      <c r="B26" s="72" t="s">
        <v>110</v>
      </c>
      <c r="C26" s="2" t="s">
        <v>528</v>
      </c>
      <c r="D26" s="1">
        <v>60</v>
      </c>
      <c r="E26" s="53" t="s">
        <v>111</v>
      </c>
      <c r="F26" s="2" t="s">
        <v>212</v>
      </c>
      <c r="G26" s="10">
        <v>599940</v>
      </c>
      <c r="H26" s="1" t="s">
        <v>503</v>
      </c>
      <c r="I26" s="11">
        <v>44896</v>
      </c>
      <c r="J26" s="1"/>
      <c r="K26" s="1"/>
    </row>
    <row r="27" spans="1:11" ht="47.25" x14ac:dyDescent="0.25">
      <c r="A27" s="9"/>
      <c r="B27" s="1" t="s">
        <v>112</v>
      </c>
      <c r="C27" s="2" t="s">
        <v>528</v>
      </c>
      <c r="D27" s="1">
        <v>60</v>
      </c>
      <c r="E27" s="53" t="s">
        <v>113</v>
      </c>
      <c r="F27" s="2" t="s">
        <v>212</v>
      </c>
      <c r="G27" s="10">
        <v>741300</v>
      </c>
      <c r="H27" s="1" t="s">
        <v>503</v>
      </c>
      <c r="I27" s="11">
        <v>44896</v>
      </c>
      <c r="J27" s="1"/>
      <c r="K27" s="1"/>
    </row>
    <row r="28" spans="1:11" ht="47.25" x14ac:dyDescent="0.25">
      <c r="A28" s="9"/>
      <c r="B28" s="1" t="s">
        <v>114</v>
      </c>
      <c r="C28" s="2" t="s">
        <v>528</v>
      </c>
      <c r="D28" s="1">
        <v>60</v>
      </c>
      <c r="E28" s="53" t="s">
        <v>115</v>
      </c>
      <c r="F28" s="2" t="s">
        <v>212</v>
      </c>
      <c r="G28" s="10">
        <v>718339.2</v>
      </c>
      <c r="H28" s="1" t="s">
        <v>503</v>
      </c>
      <c r="I28" s="11">
        <v>44896</v>
      </c>
      <c r="J28" s="1"/>
      <c r="K28" s="1"/>
    </row>
    <row r="29" spans="1:11" ht="47.25" x14ac:dyDescent="0.25">
      <c r="A29" s="9"/>
      <c r="B29" s="1" t="s">
        <v>116</v>
      </c>
      <c r="C29" s="2" t="s">
        <v>528</v>
      </c>
      <c r="D29" s="1">
        <v>10</v>
      </c>
      <c r="E29" s="53" t="s">
        <v>117</v>
      </c>
      <c r="F29" s="2" t="s">
        <v>212</v>
      </c>
      <c r="G29" s="10">
        <v>150000</v>
      </c>
      <c r="H29" s="1" t="s">
        <v>503</v>
      </c>
      <c r="I29" s="11">
        <v>44896</v>
      </c>
      <c r="J29" s="1"/>
      <c r="K29" s="1"/>
    </row>
    <row r="30" spans="1:11" ht="47.25" x14ac:dyDescent="0.25">
      <c r="A30" s="9"/>
      <c r="B30" s="74">
        <v>33715</v>
      </c>
      <c r="C30" s="2" t="s">
        <v>528</v>
      </c>
      <c r="D30" s="1">
        <v>500</v>
      </c>
      <c r="E30" s="53" t="s">
        <v>118</v>
      </c>
      <c r="F30" s="2" t="s">
        <v>212</v>
      </c>
      <c r="G30" s="10">
        <v>287915</v>
      </c>
      <c r="H30" s="1" t="s">
        <v>503</v>
      </c>
      <c r="I30" s="11">
        <v>44896</v>
      </c>
      <c r="J30" s="1"/>
      <c r="K30" s="1"/>
    </row>
    <row r="31" spans="1:11" ht="47.25" x14ac:dyDescent="0.25">
      <c r="A31" s="9"/>
      <c r="B31" s="74">
        <v>33714</v>
      </c>
      <c r="C31" s="2" t="s">
        <v>528</v>
      </c>
      <c r="D31" s="1">
        <v>200</v>
      </c>
      <c r="E31" s="53" t="s">
        <v>119</v>
      </c>
      <c r="F31" s="2" t="s">
        <v>212</v>
      </c>
      <c r="G31" s="10">
        <v>98784</v>
      </c>
      <c r="H31" s="1" t="s">
        <v>503</v>
      </c>
      <c r="I31" s="11">
        <v>44896</v>
      </c>
      <c r="J31" s="1"/>
      <c r="K31" s="1"/>
    </row>
    <row r="32" spans="1:11" ht="47.25" x14ac:dyDescent="0.25">
      <c r="A32" s="9"/>
      <c r="B32" s="1" t="s">
        <v>120</v>
      </c>
      <c r="C32" s="2" t="s">
        <v>528</v>
      </c>
      <c r="D32" s="1">
        <v>200</v>
      </c>
      <c r="E32" s="53" t="s">
        <v>121</v>
      </c>
      <c r="F32" s="2" t="s">
        <v>212</v>
      </c>
      <c r="G32" s="10">
        <v>92000</v>
      </c>
      <c r="H32" s="1" t="s">
        <v>503</v>
      </c>
      <c r="I32" s="11">
        <v>44896</v>
      </c>
      <c r="J32" s="1"/>
      <c r="K32" s="1"/>
    </row>
    <row r="33" spans="1:11" ht="47.25" x14ac:dyDescent="0.25">
      <c r="A33" s="9"/>
      <c r="B33" s="74">
        <v>33713</v>
      </c>
      <c r="C33" s="2" t="s">
        <v>528</v>
      </c>
      <c r="D33" s="1">
        <v>200</v>
      </c>
      <c r="E33" s="53" t="s">
        <v>122</v>
      </c>
      <c r="F33" s="2" t="s">
        <v>212</v>
      </c>
      <c r="G33" s="10">
        <v>86000</v>
      </c>
      <c r="H33" s="1" t="s">
        <v>503</v>
      </c>
      <c r="I33" s="11">
        <v>44896</v>
      </c>
      <c r="J33" s="1"/>
      <c r="K33" s="1"/>
    </row>
    <row r="34" spans="1:11" ht="47.25" x14ac:dyDescent="0.25">
      <c r="A34" s="9"/>
      <c r="B34" s="74" t="s">
        <v>123</v>
      </c>
      <c r="C34" s="2" t="s">
        <v>528</v>
      </c>
      <c r="D34" s="1">
        <v>70</v>
      </c>
      <c r="E34" s="53" t="s">
        <v>124</v>
      </c>
      <c r="F34" s="2" t="s">
        <v>212</v>
      </c>
      <c r="G34" s="10">
        <v>46410</v>
      </c>
      <c r="H34" s="1" t="s">
        <v>472</v>
      </c>
      <c r="I34" s="11">
        <v>44896</v>
      </c>
      <c r="J34" s="1"/>
      <c r="K34" s="1"/>
    </row>
    <row r="35" spans="1:11" ht="47.25" x14ac:dyDescent="0.25">
      <c r="A35" s="9"/>
      <c r="B35" s="1" t="s">
        <v>125</v>
      </c>
      <c r="C35" s="2" t="s">
        <v>528</v>
      </c>
      <c r="D35" s="1">
        <v>70</v>
      </c>
      <c r="E35" s="53" t="s">
        <v>126</v>
      </c>
      <c r="F35" s="2" t="s">
        <v>212</v>
      </c>
      <c r="G35" s="10">
        <v>40670</v>
      </c>
      <c r="H35" s="1" t="s">
        <v>472</v>
      </c>
      <c r="I35" s="11">
        <v>44896</v>
      </c>
      <c r="J35" s="1"/>
      <c r="K35" s="1"/>
    </row>
    <row r="36" spans="1:11" ht="47.25" x14ac:dyDescent="0.25">
      <c r="A36" s="9"/>
      <c r="B36" s="74">
        <v>33367</v>
      </c>
      <c r="C36" s="2" t="s">
        <v>528</v>
      </c>
      <c r="D36" s="1">
        <v>500</v>
      </c>
      <c r="E36" s="53" t="s">
        <v>127</v>
      </c>
      <c r="F36" s="2" t="s">
        <v>212</v>
      </c>
      <c r="G36" s="10">
        <v>201000</v>
      </c>
      <c r="H36" s="1" t="s">
        <v>472</v>
      </c>
      <c r="I36" s="11">
        <v>44896</v>
      </c>
      <c r="J36" s="1"/>
      <c r="K36" s="1"/>
    </row>
    <row r="37" spans="1:11" ht="47.25" x14ac:dyDescent="0.25">
      <c r="A37" s="9"/>
      <c r="B37" s="74" t="s">
        <v>128</v>
      </c>
      <c r="C37" s="2" t="s">
        <v>528</v>
      </c>
      <c r="D37" s="1">
        <v>400</v>
      </c>
      <c r="E37" s="53" t="s">
        <v>129</v>
      </c>
      <c r="F37" s="2" t="s">
        <v>212</v>
      </c>
      <c r="G37" s="10">
        <v>225600</v>
      </c>
      <c r="H37" s="1" t="s">
        <v>503</v>
      </c>
      <c r="I37" s="11">
        <v>44896</v>
      </c>
      <c r="J37" s="1"/>
      <c r="K37" s="1"/>
    </row>
    <row r="38" spans="1:11" ht="47.25" x14ac:dyDescent="0.25">
      <c r="A38" s="9"/>
      <c r="B38" s="74">
        <v>3325</v>
      </c>
      <c r="C38" s="2" t="s">
        <v>528</v>
      </c>
      <c r="D38" s="1">
        <v>300</v>
      </c>
      <c r="E38" s="53" t="s">
        <v>130</v>
      </c>
      <c r="F38" s="2" t="s">
        <v>212</v>
      </c>
      <c r="G38" s="10">
        <v>120000</v>
      </c>
      <c r="H38" s="1" t="s">
        <v>472</v>
      </c>
      <c r="I38" s="11">
        <v>44896</v>
      </c>
      <c r="J38" s="1"/>
      <c r="K38" s="1"/>
    </row>
    <row r="39" spans="1:11" ht="47.25" x14ac:dyDescent="0.25">
      <c r="A39" s="9"/>
      <c r="B39" s="74" t="s">
        <v>131</v>
      </c>
      <c r="C39" s="2" t="s">
        <v>528</v>
      </c>
      <c r="D39" s="1">
        <v>100</v>
      </c>
      <c r="E39" s="53" t="s">
        <v>132</v>
      </c>
      <c r="F39" s="2" t="s">
        <v>212</v>
      </c>
      <c r="G39" s="10">
        <v>44624</v>
      </c>
      <c r="H39" s="1" t="s">
        <v>472</v>
      </c>
      <c r="I39" s="11">
        <v>44896</v>
      </c>
      <c r="J39" s="1"/>
      <c r="K39" s="1"/>
    </row>
    <row r="40" spans="1:11" ht="47.25" x14ac:dyDescent="0.25">
      <c r="A40" s="9"/>
      <c r="B40" s="74" t="s">
        <v>133</v>
      </c>
      <c r="C40" s="2" t="s">
        <v>528</v>
      </c>
      <c r="D40" s="1">
        <v>200</v>
      </c>
      <c r="E40" s="53" t="s">
        <v>134</v>
      </c>
      <c r="F40" s="2" t="s">
        <v>212</v>
      </c>
      <c r="G40" s="10">
        <v>158950</v>
      </c>
      <c r="H40" s="1" t="s">
        <v>503</v>
      </c>
      <c r="I40" s="11">
        <v>44896</v>
      </c>
      <c r="J40" s="1"/>
      <c r="K40" s="1"/>
    </row>
    <row r="41" spans="1:11" ht="47.25" x14ac:dyDescent="0.25">
      <c r="A41" s="9"/>
      <c r="B41" s="74" t="s">
        <v>135</v>
      </c>
      <c r="C41" s="2" t="s">
        <v>528</v>
      </c>
      <c r="D41" s="1">
        <v>300</v>
      </c>
      <c r="E41" s="53" t="s">
        <v>136</v>
      </c>
      <c r="F41" s="2" t="s">
        <v>212</v>
      </c>
      <c r="G41" s="10">
        <v>81000</v>
      </c>
      <c r="H41" s="1" t="s">
        <v>472</v>
      </c>
      <c r="I41" s="11">
        <v>44896</v>
      </c>
      <c r="J41" s="1"/>
      <c r="K41" s="1"/>
    </row>
    <row r="42" spans="1:11" ht="47.25" x14ac:dyDescent="0.25">
      <c r="A42" s="9"/>
      <c r="B42" s="74" t="s">
        <v>137</v>
      </c>
      <c r="C42" s="2" t="s">
        <v>528</v>
      </c>
      <c r="D42" s="1">
        <v>150</v>
      </c>
      <c r="E42" s="53" t="s">
        <v>138</v>
      </c>
      <c r="F42" s="2" t="s">
        <v>212</v>
      </c>
      <c r="G42" s="10">
        <v>166923</v>
      </c>
      <c r="H42" s="1" t="s">
        <v>503</v>
      </c>
      <c r="I42" s="11">
        <v>44896</v>
      </c>
      <c r="J42" s="1"/>
      <c r="K42" s="1"/>
    </row>
    <row r="43" spans="1:11" ht="47.25" x14ac:dyDescent="0.25">
      <c r="A43" s="9"/>
      <c r="B43" s="74" t="s">
        <v>139</v>
      </c>
      <c r="C43" s="2" t="s">
        <v>528</v>
      </c>
      <c r="D43" s="1">
        <v>200</v>
      </c>
      <c r="E43" s="53" t="s">
        <v>140</v>
      </c>
      <c r="F43" s="2" t="s">
        <v>212</v>
      </c>
      <c r="G43" s="10">
        <v>86000</v>
      </c>
      <c r="H43" s="1" t="s">
        <v>503</v>
      </c>
      <c r="I43" s="11">
        <v>44896</v>
      </c>
      <c r="J43" s="1"/>
      <c r="K43" s="1"/>
    </row>
    <row r="44" spans="1:11" ht="47.25" x14ac:dyDescent="0.25">
      <c r="A44" s="9"/>
      <c r="B44" s="74" t="s">
        <v>141</v>
      </c>
      <c r="C44" s="2" t="s">
        <v>528</v>
      </c>
      <c r="D44" s="1">
        <v>200</v>
      </c>
      <c r="E44" s="53" t="s">
        <v>142</v>
      </c>
      <c r="F44" s="2" t="s">
        <v>212</v>
      </c>
      <c r="G44" s="10">
        <v>18400</v>
      </c>
      <c r="H44" s="1" t="s">
        <v>503</v>
      </c>
      <c r="I44" s="11">
        <v>44896</v>
      </c>
      <c r="J44" s="1"/>
      <c r="K44" s="1"/>
    </row>
    <row r="45" spans="1:11" ht="47.25" x14ac:dyDescent="0.25">
      <c r="A45" s="9"/>
      <c r="B45" s="72" t="s">
        <v>143</v>
      </c>
      <c r="C45" s="2" t="s">
        <v>528</v>
      </c>
      <c r="D45" s="1">
        <v>100</v>
      </c>
      <c r="E45" s="53" t="s">
        <v>144</v>
      </c>
      <c r="F45" s="2" t="s">
        <v>212</v>
      </c>
      <c r="G45" s="10">
        <v>10000</v>
      </c>
      <c r="H45" s="1" t="s">
        <v>503</v>
      </c>
      <c r="I45" s="11">
        <v>44896</v>
      </c>
      <c r="J45" s="1"/>
      <c r="K45" s="1"/>
    </row>
    <row r="46" spans="1:11" ht="47.25" x14ac:dyDescent="0.25">
      <c r="A46" s="9"/>
      <c r="B46" s="74" t="s">
        <v>145</v>
      </c>
      <c r="C46" s="2" t="s">
        <v>528</v>
      </c>
      <c r="D46" s="1">
        <v>50</v>
      </c>
      <c r="E46" s="53" t="s">
        <v>146</v>
      </c>
      <c r="F46" s="2" t="s">
        <v>212</v>
      </c>
      <c r="G46" s="10">
        <v>4750</v>
      </c>
      <c r="H46" s="1" t="s">
        <v>503</v>
      </c>
      <c r="I46" s="11">
        <v>44743</v>
      </c>
      <c r="J46" s="1"/>
      <c r="K46" s="1"/>
    </row>
    <row r="47" spans="1:11" ht="47.25" x14ac:dyDescent="0.25">
      <c r="A47" s="9"/>
      <c r="B47" s="74" t="s">
        <v>147</v>
      </c>
      <c r="C47" s="2" t="s">
        <v>528</v>
      </c>
      <c r="D47" s="1">
        <v>2000</v>
      </c>
      <c r="E47" s="53" t="s">
        <v>148</v>
      </c>
      <c r="F47" s="2" t="s">
        <v>212</v>
      </c>
      <c r="G47" s="10">
        <v>772000</v>
      </c>
      <c r="H47" s="1" t="s">
        <v>503</v>
      </c>
      <c r="I47" s="11">
        <v>44896</v>
      </c>
      <c r="J47" s="1"/>
      <c r="K47" s="1"/>
    </row>
    <row r="48" spans="1:11" ht="47.25" x14ac:dyDescent="0.25">
      <c r="A48" s="9"/>
      <c r="B48" s="75">
        <v>9902</v>
      </c>
      <c r="C48" s="2" t="s">
        <v>528</v>
      </c>
      <c r="D48" s="1" t="s">
        <v>149</v>
      </c>
      <c r="E48" s="53" t="s">
        <v>150</v>
      </c>
      <c r="F48" s="2" t="s">
        <v>212</v>
      </c>
      <c r="G48" s="10">
        <v>45500</v>
      </c>
      <c r="H48" s="1" t="s">
        <v>503</v>
      </c>
      <c r="I48" s="11">
        <v>44896</v>
      </c>
      <c r="J48" s="1"/>
      <c r="K48" s="1"/>
    </row>
    <row r="49" spans="1:11" ht="47.25" x14ac:dyDescent="0.25">
      <c r="A49" s="9"/>
      <c r="B49" s="74">
        <v>7157</v>
      </c>
      <c r="C49" s="2" t="s">
        <v>528</v>
      </c>
      <c r="D49" s="1">
        <v>350</v>
      </c>
      <c r="E49" s="53" t="s">
        <v>151</v>
      </c>
      <c r="F49" s="2" t="s">
        <v>212</v>
      </c>
      <c r="G49" s="10">
        <v>227500</v>
      </c>
      <c r="H49" s="1" t="s">
        <v>503</v>
      </c>
      <c r="I49" s="11">
        <v>44896</v>
      </c>
      <c r="J49" s="1"/>
      <c r="K49" s="1"/>
    </row>
    <row r="50" spans="1:11" ht="47.25" x14ac:dyDescent="0.25">
      <c r="A50" s="9"/>
      <c r="B50" s="1" t="s">
        <v>152</v>
      </c>
      <c r="C50" s="2" t="s">
        <v>528</v>
      </c>
      <c r="D50" s="1">
        <v>100</v>
      </c>
      <c r="E50" s="53" t="s">
        <v>153</v>
      </c>
      <c r="F50" s="2" t="s">
        <v>212</v>
      </c>
      <c r="G50" s="10">
        <v>66228</v>
      </c>
      <c r="H50" s="1" t="s">
        <v>503</v>
      </c>
      <c r="I50" s="11">
        <v>44896</v>
      </c>
      <c r="J50" s="1"/>
      <c r="K50" s="1"/>
    </row>
    <row r="51" spans="1:11" ht="47.25" x14ac:dyDescent="0.25">
      <c r="A51" s="9"/>
      <c r="B51" s="1" t="s">
        <v>154</v>
      </c>
      <c r="C51" s="2" t="s">
        <v>528</v>
      </c>
      <c r="D51" s="1">
        <v>150</v>
      </c>
      <c r="E51" s="53" t="s">
        <v>155</v>
      </c>
      <c r="F51" s="2" t="s">
        <v>212</v>
      </c>
      <c r="G51" s="10">
        <v>88950</v>
      </c>
      <c r="H51" s="1" t="s">
        <v>472</v>
      </c>
      <c r="I51" s="11">
        <v>44866</v>
      </c>
      <c r="J51" s="1"/>
      <c r="K51" s="1"/>
    </row>
    <row r="52" spans="1:11" ht="47.25" x14ac:dyDescent="0.25">
      <c r="A52" s="9"/>
      <c r="B52" s="1" t="s">
        <v>156</v>
      </c>
      <c r="C52" s="2" t="s">
        <v>528</v>
      </c>
      <c r="D52" s="1">
        <v>1000</v>
      </c>
      <c r="E52" s="53" t="s">
        <v>157</v>
      </c>
      <c r="F52" s="2" t="s">
        <v>212</v>
      </c>
      <c r="G52" s="10">
        <v>1134990</v>
      </c>
      <c r="H52" s="1" t="s">
        <v>472</v>
      </c>
      <c r="I52" s="11">
        <v>44866</v>
      </c>
      <c r="J52" s="1"/>
      <c r="K52" s="1"/>
    </row>
    <row r="53" spans="1:11" ht="47.25" x14ac:dyDescent="0.25">
      <c r="A53" s="9"/>
      <c r="B53" s="1" t="s">
        <v>158</v>
      </c>
      <c r="C53" s="2" t="s">
        <v>528</v>
      </c>
      <c r="D53" s="1">
        <v>300</v>
      </c>
      <c r="E53" s="53" t="s">
        <v>159</v>
      </c>
      <c r="F53" s="2" t="s">
        <v>212</v>
      </c>
      <c r="G53" s="10">
        <v>505500</v>
      </c>
      <c r="H53" s="1" t="s">
        <v>472</v>
      </c>
      <c r="I53" s="11">
        <v>44866</v>
      </c>
      <c r="J53" s="1"/>
      <c r="K53" s="1"/>
    </row>
    <row r="54" spans="1:11" ht="47.25" x14ac:dyDescent="0.25">
      <c r="A54" s="9"/>
      <c r="B54" s="1" t="s">
        <v>160</v>
      </c>
      <c r="C54" s="2" t="s">
        <v>528</v>
      </c>
      <c r="D54" s="1">
        <v>200</v>
      </c>
      <c r="E54" s="53" t="s">
        <v>161</v>
      </c>
      <c r="F54" s="2" t="s">
        <v>212</v>
      </c>
      <c r="G54" s="10">
        <v>257000</v>
      </c>
      <c r="H54" s="1" t="s">
        <v>472</v>
      </c>
      <c r="I54" s="11">
        <v>44866</v>
      </c>
      <c r="J54" s="1"/>
      <c r="K54" s="1"/>
    </row>
    <row r="55" spans="1:11" ht="47.25" x14ac:dyDescent="0.25">
      <c r="A55" s="9"/>
      <c r="B55" s="1" t="s">
        <v>162</v>
      </c>
      <c r="C55" s="2" t="s">
        <v>528</v>
      </c>
      <c r="D55" s="1">
        <v>50</v>
      </c>
      <c r="E55" s="53" t="s">
        <v>163</v>
      </c>
      <c r="F55" s="2" t="s">
        <v>212</v>
      </c>
      <c r="G55" s="10">
        <v>48950</v>
      </c>
      <c r="H55" s="1" t="s">
        <v>472</v>
      </c>
      <c r="I55" s="11">
        <v>44835</v>
      </c>
      <c r="J55" s="1"/>
      <c r="K55" s="1"/>
    </row>
    <row r="56" spans="1:11" ht="47.25" x14ac:dyDescent="0.25">
      <c r="A56" s="9"/>
      <c r="B56" s="1">
        <v>13144</v>
      </c>
      <c r="C56" s="2" t="s">
        <v>528</v>
      </c>
      <c r="D56" s="1">
        <v>200</v>
      </c>
      <c r="E56" s="53" t="s">
        <v>164</v>
      </c>
      <c r="F56" s="2" t="s">
        <v>212</v>
      </c>
      <c r="G56" s="10">
        <v>254978</v>
      </c>
      <c r="H56" s="1" t="s">
        <v>503</v>
      </c>
      <c r="I56" s="11">
        <v>44896</v>
      </c>
      <c r="J56" s="1"/>
      <c r="K56" s="1"/>
    </row>
    <row r="57" spans="1:11" ht="47.25" x14ac:dyDescent="0.25">
      <c r="A57" s="9"/>
      <c r="B57" s="1" t="s">
        <v>165</v>
      </c>
      <c r="C57" s="2" t="s">
        <v>528</v>
      </c>
      <c r="D57" s="1">
        <v>400</v>
      </c>
      <c r="E57" s="53" t="s">
        <v>166</v>
      </c>
      <c r="F57" s="2" t="s">
        <v>212</v>
      </c>
      <c r="G57" s="10">
        <v>35960</v>
      </c>
      <c r="H57" s="1" t="s">
        <v>503</v>
      </c>
      <c r="I57" s="11">
        <v>44866</v>
      </c>
      <c r="J57" s="1"/>
      <c r="K57" s="1"/>
    </row>
    <row r="58" spans="1:11" ht="47.25" x14ac:dyDescent="0.25">
      <c r="A58" s="9"/>
      <c r="B58" s="1" t="s">
        <v>167</v>
      </c>
      <c r="C58" s="2" t="s">
        <v>528</v>
      </c>
      <c r="D58" s="1">
        <v>300</v>
      </c>
      <c r="E58" s="53" t="s">
        <v>168</v>
      </c>
      <c r="F58" s="2" t="s">
        <v>212</v>
      </c>
      <c r="G58" s="10">
        <v>161298</v>
      </c>
      <c r="H58" s="1" t="s">
        <v>503</v>
      </c>
      <c r="I58" s="11">
        <v>44835</v>
      </c>
      <c r="J58" s="1"/>
      <c r="K58" s="1"/>
    </row>
    <row r="59" spans="1:11" ht="47.25" x14ac:dyDescent="0.25">
      <c r="A59" s="9"/>
      <c r="B59" s="1">
        <v>28423</v>
      </c>
      <c r="C59" s="2" t="s">
        <v>528</v>
      </c>
      <c r="D59" s="1">
        <v>200</v>
      </c>
      <c r="E59" s="53" t="s">
        <v>169</v>
      </c>
      <c r="F59" s="2" t="s">
        <v>212</v>
      </c>
      <c r="G59" s="13">
        <v>64000</v>
      </c>
      <c r="H59" s="1" t="s">
        <v>503</v>
      </c>
      <c r="I59" s="11">
        <v>44866</v>
      </c>
      <c r="J59" s="1"/>
      <c r="K59" s="1"/>
    </row>
    <row r="60" spans="1:11" ht="47.25" x14ac:dyDescent="0.25">
      <c r="A60" s="9"/>
      <c r="B60" s="1" t="s">
        <v>170</v>
      </c>
      <c r="C60" s="2" t="s">
        <v>528</v>
      </c>
      <c r="D60" s="1">
        <v>120</v>
      </c>
      <c r="E60" s="53" t="s">
        <v>171</v>
      </c>
      <c r="F60" s="2" t="s">
        <v>212</v>
      </c>
      <c r="G60" s="10">
        <v>98118</v>
      </c>
      <c r="H60" s="1" t="s">
        <v>472</v>
      </c>
      <c r="I60" s="11">
        <v>44774</v>
      </c>
      <c r="J60" s="1"/>
      <c r="K60" s="1"/>
    </row>
    <row r="61" spans="1:11" ht="47.25" x14ac:dyDescent="0.25">
      <c r="A61" s="9"/>
      <c r="B61" s="74">
        <v>258548</v>
      </c>
      <c r="C61" s="2" t="s">
        <v>528</v>
      </c>
      <c r="D61" s="1" t="s">
        <v>172</v>
      </c>
      <c r="E61" s="53" t="s">
        <v>173</v>
      </c>
      <c r="F61" s="2" t="s">
        <v>212</v>
      </c>
      <c r="G61" s="10">
        <v>1500000</v>
      </c>
      <c r="H61" s="1" t="s">
        <v>503</v>
      </c>
      <c r="I61" s="11">
        <v>44896</v>
      </c>
      <c r="J61" s="1"/>
      <c r="K61" s="1"/>
    </row>
    <row r="62" spans="1:11" ht="47.25" x14ac:dyDescent="0.25">
      <c r="A62" s="1"/>
      <c r="B62" s="68" t="s">
        <v>174</v>
      </c>
      <c r="C62" s="2" t="s">
        <v>528</v>
      </c>
      <c r="D62" s="68"/>
      <c r="E62" s="70"/>
      <c r="F62" s="68"/>
      <c r="G62" s="71">
        <f>SUM(G4:G61)</f>
        <v>16875306.100000001</v>
      </c>
      <c r="H62" s="1"/>
      <c r="I62" s="11"/>
      <c r="J62" s="1"/>
      <c r="K62" s="1"/>
    </row>
    <row r="63" spans="1:11" ht="47.25" x14ac:dyDescent="0.25">
      <c r="A63" s="9"/>
      <c r="B63" s="74"/>
      <c r="C63" s="2" t="s">
        <v>528</v>
      </c>
      <c r="D63" s="106" t="s">
        <v>175</v>
      </c>
      <c r="E63" s="52"/>
      <c r="F63" s="1"/>
      <c r="G63" s="10"/>
      <c r="H63" s="1"/>
      <c r="I63" s="1"/>
      <c r="J63" s="1"/>
      <c r="K63" s="1"/>
    </row>
    <row r="64" spans="1:11" ht="47.25" x14ac:dyDescent="0.25">
      <c r="A64" s="9"/>
      <c r="B64" s="76" t="s">
        <v>176</v>
      </c>
      <c r="C64" s="2" t="s">
        <v>528</v>
      </c>
      <c r="D64" s="15">
        <v>600</v>
      </c>
      <c r="E64" s="53" t="s">
        <v>177</v>
      </c>
      <c r="F64" s="15" t="s">
        <v>212</v>
      </c>
      <c r="G64" s="13">
        <v>58302</v>
      </c>
      <c r="H64" s="15" t="s">
        <v>472</v>
      </c>
      <c r="I64" s="16">
        <v>44987</v>
      </c>
      <c r="J64" s="1"/>
      <c r="K64" s="1"/>
    </row>
    <row r="65" spans="1:11" ht="48" thickBot="1" x14ac:dyDescent="0.3">
      <c r="A65" s="9"/>
      <c r="B65" s="76">
        <v>28641</v>
      </c>
      <c r="C65" s="2" t="s">
        <v>528</v>
      </c>
      <c r="D65" s="15">
        <v>800</v>
      </c>
      <c r="E65" s="53" t="s">
        <v>178</v>
      </c>
      <c r="F65" s="15" t="s">
        <v>212</v>
      </c>
      <c r="G65" s="13">
        <v>35528</v>
      </c>
      <c r="H65" s="15" t="s">
        <v>472</v>
      </c>
      <c r="I65" s="16" t="s">
        <v>179</v>
      </c>
      <c r="J65" s="1"/>
      <c r="K65" s="1"/>
    </row>
    <row r="66" spans="1:11" ht="48" thickBot="1" x14ac:dyDescent="0.3">
      <c r="A66" s="9"/>
      <c r="B66" s="76">
        <v>18245</v>
      </c>
      <c r="C66" s="2" t="s">
        <v>528</v>
      </c>
      <c r="D66" s="55">
        <v>30000</v>
      </c>
      <c r="E66" s="53" t="s">
        <v>180</v>
      </c>
      <c r="F66" s="15" t="s">
        <v>212</v>
      </c>
      <c r="G66" s="56">
        <v>11070</v>
      </c>
      <c r="H66" s="15" t="s">
        <v>472</v>
      </c>
      <c r="I66" s="16">
        <v>45061</v>
      </c>
      <c r="J66" s="1"/>
      <c r="K66" s="1"/>
    </row>
    <row r="67" spans="1:11" ht="87.75" customHeight="1" thickBot="1" x14ac:dyDescent="0.3">
      <c r="A67" s="9"/>
      <c r="B67" s="76" t="s">
        <v>181</v>
      </c>
      <c r="C67" s="2" t="s">
        <v>528</v>
      </c>
      <c r="D67" s="55">
        <v>18000</v>
      </c>
      <c r="E67" s="53" t="s">
        <v>182</v>
      </c>
      <c r="F67" s="15" t="s">
        <v>212</v>
      </c>
      <c r="G67" s="13">
        <v>107000</v>
      </c>
      <c r="H67" s="15" t="s">
        <v>472</v>
      </c>
      <c r="I67" s="16" t="s">
        <v>179</v>
      </c>
      <c r="J67" s="1"/>
      <c r="K67" s="1"/>
    </row>
    <row r="68" spans="1:11" ht="48" thickBot="1" x14ac:dyDescent="0.3">
      <c r="A68" s="9"/>
      <c r="B68" s="76" t="s">
        <v>183</v>
      </c>
      <c r="C68" s="2" t="s">
        <v>528</v>
      </c>
      <c r="D68" s="15">
        <v>200</v>
      </c>
      <c r="E68" s="85" t="s">
        <v>184</v>
      </c>
      <c r="F68" s="15" t="s">
        <v>212</v>
      </c>
      <c r="G68" s="13">
        <v>2247</v>
      </c>
      <c r="H68" s="15" t="s">
        <v>472</v>
      </c>
      <c r="I68" s="16" t="s">
        <v>179</v>
      </c>
      <c r="J68" s="1"/>
      <c r="K68" s="1"/>
    </row>
    <row r="69" spans="1:11" ht="59.25" customHeight="1" x14ac:dyDescent="0.25">
      <c r="A69" s="9"/>
      <c r="B69" s="76" t="s">
        <v>185</v>
      </c>
      <c r="C69" s="2" t="s">
        <v>528</v>
      </c>
      <c r="D69" s="15">
        <v>3000</v>
      </c>
      <c r="E69" s="53" t="s">
        <v>186</v>
      </c>
      <c r="F69" s="15" t="s">
        <v>212</v>
      </c>
      <c r="G69" s="13">
        <v>10040</v>
      </c>
      <c r="H69" s="15" t="s">
        <v>472</v>
      </c>
      <c r="I69" s="15" t="s">
        <v>179</v>
      </c>
      <c r="J69" s="1"/>
      <c r="K69" s="1"/>
    </row>
    <row r="70" spans="1:11" ht="120" customHeight="1" x14ac:dyDescent="0.25">
      <c r="A70" s="9"/>
      <c r="B70" s="76" t="s">
        <v>187</v>
      </c>
      <c r="C70" s="2" t="s">
        <v>528</v>
      </c>
      <c r="D70" s="55" t="s">
        <v>188</v>
      </c>
      <c r="E70" s="53" t="s">
        <v>189</v>
      </c>
      <c r="F70" s="15" t="s">
        <v>212</v>
      </c>
      <c r="G70" s="43">
        <v>293800</v>
      </c>
      <c r="H70" s="15" t="s">
        <v>472</v>
      </c>
      <c r="I70" s="16">
        <v>44988</v>
      </c>
      <c r="J70" s="1"/>
      <c r="K70" s="1"/>
    </row>
    <row r="71" spans="1:11" ht="78.75" x14ac:dyDescent="0.25">
      <c r="A71" s="9"/>
      <c r="B71" s="76" t="s">
        <v>190</v>
      </c>
      <c r="C71" s="2" t="s">
        <v>528</v>
      </c>
      <c r="D71" s="55">
        <v>18000</v>
      </c>
      <c r="E71" s="53" t="s">
        <v>191</v>
      </c>
      <c r="F71" s="15" t="s">
        <v>212</v>
      </c>
      <c r="G71" s="13">
        <v>117960</v>
      </c>
      <c r="H71" s="15" t="s">
        <v>472</v>
      </c>
      <c r="I71" s="15" t="s">
        <v>179</v>
      </c>
      <c r="J71" s="1"/>
      <c r="K71" s="1"/>
    </row>
    <row r="72" spans="1:11" ht="78.75" x14ac:dyDescent="0.25">
      <c r="A72" s="9"/>
      <c r="B72" s="76" t="s">
        <v>192</v>
      </c>
      <c r="C72" s="2" t="s">
        <v>528</v>
      </c>
      <c r="D72" s="55">
        <v>24000</v>
      </c>
      <c r="E72" s="53" t="s">
        <v>193</v>
      </c>
      <c r="F72" s="15" t="s">
        <v>212</v>
      </c>
      <c r="G72" s="13">
        <v>145279.67000000001</v>
      </c>
      <c r="H72" s="15" t="s">
        <v>472</v>
      </c>
      <c r="I72" s="15" t="s">
        <v>194</v>
      </c>
      <c r="J72" s="1"/>
      <c r="K72" s="1"/>
    </row>
    <row r="73" spans="1:11" ht="78.75" x14ac:dyDescent="0.25">
      <c r="A73" s="9"/>
      <c r="B73" s="76" t="s">
        <v>195</v>
      </c>
      <c r="C73" s="2" t="s">
        <v>528</v>
      </c>
      <c r="D73" s="55">
        <v>10000</v>
      </c>
      <c r="E73" s="53" t="s">
        <v>196</v>
      </c>
      <c r="F73" s="15" t="s">
        <v>212</v>
      </c>
      <c r="G73" s="13">
        <v>60533.33</v>
      </c>
      <c r="H73" s="15" t="s">
        <v>472</v>
      </c>
      <c r="I73" s="15" t="s">
        <v>197</v>
      </c>
      <c r="J73" s="1"/>
      <c r="K73" s="1"/>
    </row>
    <row r="74" spans="1:11" ht="47.25" x14ac:dyDescent="0.25">
      <c r="A74" s="9"/>
      <c r="B74" s="76" t="s">
        <v>198</v>
      </c>
      <c r="C74" s="2" t="s">
        <v>528</v>
      </c>
      <c r="D74" s="55">
        <v>1200</v>
      </c>
      <c r="E74" s="53" t="s">
        <v>199</v>
      </c>
      <c r="F74" s="15" t="s">
        <v>212</v>
      </c>
      <c r="G74" s="13">
        <v>3528</v>
      </c>
      <c r="H74" s="15" t="s">
        <v>472</v>
      </c>
      <c r="I74" s="15" t="s">
        <v>197</v>
      </c>
      <c r="J74" s="1"/>
      <c r="K74" s="1"/>
    </row>
    <row r="75" spans="1:11" ht="63" x14ac:dyDescent="0.25">
      <c r="A75" s="9"/>
      <c r="B75" s="76" t="s">
        <v>200</v>
      </c>
      <c r="C75" s="2" t="s">
        <v>528</v>
      </c>
      <c r="D75" s="55">
        <v>500</v>
      </c>
      <c r="E75" s="53" t="s">
        <v>201</v>
      </c>
      <c r="F75" s="15" t="s">
        <v>212</v>
      </c>
      <c r="G75" s="13">
        <v>1120</v>
      </c>
      <c r="H75" s="15" t="s">
        <v>472</v>
      </c>
      <c r="I75" s="15" t="s">
        <v>197</v>
      </c>
      <c r="J75" s="1"/>
      <c r="K75" s="1"/>
    </row>
    <row r="76" spans="1:11" ht="63" x14ac:dyDescent="0.25">
      <c r="A76" s="9"/>
      <c r="B76" s="15" t="s">
        <v>202</v>
      </c>
      <c r="C76" s="2" t="s">
        <v>528</v>
      </c>
      <c r="D76" s="15">
        <v>650</v>
      </c>
      <c r="E76" s="53" t="s">
        <v>203</v>
      </c>
      <c r="F76" s="15" t="s">
        <v>212</v>
      </c>
      <c r="G76" s="13">
        <v>1534</v>
      </c>
      <c r="H76" s="15" t="s">
        <v>472</v>
      </c>
      <c r="I76" s="15" t="s">
        <v>197</v>
      </c>
      <c r="J76" s="1"/>
      <c r="K76" s="1"/>
    </row>
    <row r="77" spans="1:11" ht="63" x14ac:dyDescent="0.25">
      <c r="A77" s="9"/>
      <c r="B77" s="15" t="s">
        <v>204</v>
      </c>
      <c r="C77" s="2" t="s">
        <v>528</v>
      </c>
      <c r="D77" s="15">
        <v>2000</v>
      </c>
      <c r="E77" s="53" t="s">
        <v>205</v>
      </c>
      <c r="F77" s="15" t="s">
        <v>212</v>
      </c>
      <c r="G77" s="13">
        <v>28060</v>
      </c>
      <c r="H77" s="15" t="s">
        <v>472</v>
      </c>
      <c r="I77" s="15" t="s">
        <v>197</v>
      </c>
      <c r="J77" s="1"/>
      <c r="K77" s="1"/>
    </row>
    <row r="78" spans="1:11" ht="108" customHeight="1" x14ac:dyDescent="0.25">
      <c r="A78" s="9"/>
      <c r="B78" s="77">
        <v>21573</v>
      </c>
      <c r="C78" s="2" t="s">
        <v>528</v>
      </c>
      <c r="D78" s="15">
        <v>150</v>
      </c>
      <c r="E78" s="53" t="s">
        <v>206</v>
      </c>
      <c r="F78" s="15" t="s">
        <v>212</v>
      </c>
      <c r="G78" s="13">
        <v>11985</v>
      </c>
      <c r="H78" s="15" t="s">
        <v>472</v>
      </c>
      <c r="I78" s="15" t="s">
        <v>197</v>
      </c>
      <c r="J78" s="1"/>
      <c r="K78" s="1"/>
    </row>
    <row r="79" spans="1:11" ht="47.25" x14ac:dyDescent="0.25">
      <c r="A79" s="9"/>
      <c r="B79" s="77" t="s">
        <v>207</v>
      </c>
      <c r="C79" s="2" t="s">
        <v>528</v>
      </c>
      <c r="D79" s="15">
        <v>400</v>
      </c>
      <c r="E79" s="53" t="s">
        <v>208</v>
      </c>
      <c r="F79" s="15" t="s">
        <v>212</v>
      </c>
      <c r="G79" s="13">
        <v>2697.3</v>
      </c>
      <c r="H79" s="15" t="s">
        <v>472</v>
      </c>
      <c r="I79" s="15" t="s">
        <v>197</v>
      </c>
      <c r="J79" s="1"/>
      <c r="K79" s="1"/>
    </row>
    <row r="80" spans="1:11" ht="47.25" x14ac:dyDescent="0.25">
      <c r="A80" s="9"/>
      <c r="B80" s="76" t="s">
        <v>209</v>
      </c>
      <c r="C80" s="2" t="s">
        <v>528</v>
      </c>
      <c r="D80" s="15">
        <v>120</v>
      </c>
      <c r="E80" s="53" t="s">
        <v>210</v>
      </c>
      <c r="F80" s="15" t="s">
        <v>212</v>
      </c>
      <c r="G80" s="13">
        <v>534</v>
      </c>
      <c r="H80" s="15" t="s">
        <v>472</v>
      </c>
      <c r="I80" s="15" t="s">
        <v>197</v>
      </c>
      <c r="J80" s="1"/>
      <c r="K80" s="1"/>
    </row>
    <row r="81" spans="1:11" ht="94.5" x14ac:dyDescent="0.25">
      <c r="A81" s="1"/>
      <c r="B81" s="15"/>
      <c r="C81" s="2" t="s">
        <v>528</v>
      </c>
      <c r="D81" s="15">
        <v>400</v>
      </c>
      <c r="E81" s="53" t="s">
        <v>211</v>
      </c>
      <c r="F81" s="15" t="s">
        <v>212</v>
      </c>
      <c r="G81" s="13">
        <v>39000</v>
      </c>
      <c r="H81" s="15" t="s">
        <v>472</v>
      </c>
      <c r="I81" s="16">
        <v>45070</v>
      </c>
      <c r="J81" s="1"/>
      <c r="K81" s="1"/>
    </row>
    <row r="82" spans="1:11" ht="63" x14ac:dyDescent="0.25">
      <c r="A82" s="1"/>
      <c r="B82" s="76">
        <v>15754</v>
      </c>
      <c r="C82" s="2" t="s">
        <v>528</v>
      </c>
      <c r="D82" s="15">
        <v>500</v>
      </c>
      <c r="E82" s="53" t="s">
        <v>213</v>
      </c>
      <c r="F82" s="15" t="s">
        <v>212</v>
      </c>
      <c r="G82" s="13">
        <v>2025</v>
      </c>
      <c r="H82" s="15" t="s">
        <v>472</v>
      </c>
      <c r="I82" s="15" t="s">
        <v>197</v>
      </c>
      <c r="J82" s="1"/>
      <c r="K82" s="1"/>
    </row>
    <row r="83" spans="1:11" ht="63" x14ac:dyDescent="0.25">
      <c r="A83" s="1"/>
      <c r="B83" s="15">
        <v>2055</v>
      </c>
      <c r="C83" s="2" t="s">
        <v>528</v>
      </c>
      <c r="D83" s="15">
        <v>500</v>
      </c>
      <c r="E83" s="53" t="s">
        <v>214</v>
      </c>
      <c r="F83" s="15" t="s">
        <v>212</v>
      </c>
      <c r="G83" s="13">
        <v>1950</v>
      </c>
      <c r="H83" s="15" t="s">
        <v>472</v>
      </c>
      <c r="I83" s="15" t="s">
        <v>197</v>
      </c>
      <c r="J83" s="1"/>
      <c r="K83" s="1"/>
    </row>
    <row r="84" spans="1:11" ht="47.25" x14ac:dyDescent="0.25">
      <c r="A84" s="1"/>
      <c r="B84" s="76">
        <v>16229</v>
      </c>
      <c r="C84" s="2" t="s">
        <v>528</v>
      </c>
      <c r="D84" s="15">
        <v>300</v>
      </c>
      <c r="E84" s="53" t="s">
        <v>215</v>
      </c>
      <c r="F84" s="15" t="s">
        <v>212</v>
      </c>
      <c r="G84" s="13">
        <v>8532</v>
      </c>
      <c r="H84" s="15" t="s">
        <v>472</v>
      </c>
      <c r="I84" s="15" t="s">
        <v>197</v>
      </c>
      <c r="J84" s="1"/>
      <c r="K84" s="1"/>
    </row>
    <row r="85" spans="1:11" ht="94.5" x14ac:dyDescent="0.25">
      <c r="A85" s="1"/>
      <c r="B85" s="76" t="s">
        <v>216</v>
      </c>
      <c r="C85" s="2" t="s">
        <v>528</v>
      </c>
      <c r="D85" s="15">
        <v>120</v>
      </c>
      <c r="E85" s="53" t="s">
        <v>217</v>
      </c>
      <c r="F85" s="15" t="s">
        <v>212</v>
      </c>
      <c r="G85" s="13">
        <v>14730</v>
      </c>
      <c r="H85" s="15" t="s">
        <v>472</v>
      </c>
      <c r="I85" s="15" t="s">
        <v>197</v>
      </c>
      <c r="J85" s="1"/>
      <c r="K85" s="1"/>
    </row>
    <row r="86" spans="1:11" ht="94.5" x14ac:dyDescent="0.25">
      <c r="A86" s="1"/>
      <c r="B86" s="15" t="s">
        <v>218</v>
      </c>
      <c r="C86" s="2" t="s">
        <v>528</v>
      </c>
      <c r="D86" s="15">
        <v>120</v>
      </c>
      <c r="E86" s="53" t="s">
        <v>219</v>
      </c>
      <c r="F86" s="15" t="s">
        <v>212</v>
      </c>
      <c r="G86" s="13">
        <v>14780</v>
      </c>
      <c r="H86" s="15" t="s">
        <v>472</v>
      </c>
      <c r="I86" s="15" t="s">
        <v>197</v>
      </c>
      <c r="J86" s="1"/>
      <c r="K86" s="1"/>
    </row>
    <row r="87" spans="1:11" ht="63" x14ac:dyDescent="0.25">
      <c r="A87" s="1"/>
      <c r="B87" s="15" t="s">
        <v>220</v>
      </c>
      <c r="C87" s="2" t="s">
        <v>528</v>
      </c>
      <c r="D87" s="55">
        <v>3000</v>
      </c>
      <c r="E87" s="53" t="s">
        <v>221</v>
      </c>
      <c r="F87" s="15" t="s">
        <v>212</v>
      </c>
      <c r="G87" s="13">
        <v>75520</v>
      </c>
      <c r="H87" s="15" t="s">
        <v>472</v>
      </c>
      <c r="I87" s="15" t="s">
        <v>197</v>
      </c>
      <c r="J87" s="1"/>
      <c r="K87" s="1"/>
    </row>
    <row r="88" spans="1:11" ht="47.25" x14ac:dyDescent="0.25">
      <c r="A88" s="1"/>
      <c r="B88" s="76" t="s">
        <v>222</v>
      </c>
      <c r="C88" s="2" t="s">
        <v>528</v>
      </c>
      <c r="D88" s="55">
        <v>4100</v>
      </c>
      <c r="E88" s="53" t="s">
        <v>223</v>
      </c>
      <c r="F88" s="15" t="s">
        <v>212</v>
      </c>
      <c r="G88" s="13">
        <v>13694</v>
      </c>
      <c r="H88" s="15" t="s">
        <v>472</v>
      </c>
      <c r="I88" s="15" t="s">
        <v>197</v>
      </c>
      <c r="J88" s="1"/>
      <c r="K88" s="1"/>
    </row>
    <row r="89" spans="1:11" ht="173.25" x14ac:dyDescent="0.25">
      <c r="A89" s="1"/>
      <c r="B89" s="76" t="s">
        <v>224</v>
      </c>
      <c r="C89" s="2" t="s">
        <v>528</v>
      </c>
      <c r="D89" s="55">
        <v>11250</v>
      </c>
      <c r="E89" s="53" t="s">
        <v>225</v>
      </c>
      <c r="F89" s="15" t="s">
        <v>212</v>
      </c>
      <c r="G89" s="13">
        <v>76387.5</v>
      </c>
      <c r="H89" s="15" t="s">
        <v>472</v>
      </c>
      <c r="I89" s="16">
        <v>45058</v>
      </c>
      <c r="J89" s="1"/>
      <c r="K89" s="1"/>
    </row>
    <row r="90" spans="1:11" ht="78.75" x14ac:dyDescent="0.25">
      <c r="A90" s="1"/>
      <c r="B90" s="76" t="s">
        <v>226</v>
      </c>
      <c r="C90" s="2" t="s">
        <v>528</v>
      </c>
      <c r="D90" s="55">
        <v>17250</v>
      </c>
      <c r="E90" s="53" t="s">
        <v>227</v>
      </c>
      <c r="F90" s="15" t="s">
        <v>212</v>
      </c>
      <c r="G90" s="13">
        <v>60547.5</v>
      </c>
      <c r="H90" s="15" t="s">
        <v>472</v>
      </c>
      <c r="I90" s="16">
        <v>45061</v>
      </c>
      <c r="J90" s="1"/>
      <c r="K90" s="1"/>
    </row>
    <row r="91" spans="1:11" ht="63" x14ac:dyDescent="0.25">
      <c r="A91" s="1"/>
      <c r="B91" s="76" t="s">
        <v>228</v>
      </c>
      <c r="C91" s="2" t="s">
        <v>528</v>
      </c>
      <c r="D91" s="55">
        <v>2000</v>
      </c>
      <c r="E91" s="53" t="s">
        <v>229</v>
      </c>
      <c r="F91" s="15" t="s">
        <v>212</v>
      </c>
      <c r="G91" s="13">
        <v>3400</v>
      </c>
      <c r="H91" s="15" t="s">
        <v>472</v>
      </c>
      <c r="I91" s="16">
        <v>45057</v>
      </c>
      <c r="J91" s="1"/>
      <c r="K91" s="1"/>
    </row>
    <row r="92" spans="1:11" ht="47.25" x14ac:dyDescent="0.25">
      <c r="A92" s="1"/>
      <c r="B92" s="76" t="s">
        <v>230</v>
      </c>
      <c r="C92" s="2" t="s">
        <v>528</v>
      </c>
      <c r="D92" s="55">
        <v>2000</v>
      </c>
      <c r="E92" s="53" t="s">
        <v>231</v>
      </c>
      <c r="F92" s="15" t="s">
        <v>212</v>
      </c>
      <c r="G92" s="13">
        <v>3380</v>
      </c>
      <c r="H92" s="15" t="s">
        <v>472</v>
      </c>
      <c r="I92" s="16">
        <v>45061</v>
      </c>
      <c r="J92" s="1"/>
      <c r="K92" s="1"/>
    </row>
    <row r="93" spans="1:11" ht="47.25" x14ac:dyDescent="0.25">
      <c r="A93" s="1"/>
      <c r="B93" s="76" t="s">
        <v>232</v>
      </c>
      <c r="C93" s="2" t="s">
        <v>528</v>
      </c>
      <c r="D93" s="15">
        <v>400</v>
      </c>
      <c r="E93" s="53" t="s">
        <v>233</v>
      </c>
      <c r="F93" s="15" t="s">
        <v>212</v>
      </c>
      <c r="G93" s="13">
        <v>2440</v>
      </c>
      <c r="H93" s="15" t="s">
        <v>472</v>
      </c>
      <c r="I93" s="16">
        <v>44696</v>
      </c>
      <c r="J93" s="1"/>
      <c r="K93" s="1"/>
    </row>
    <row r="94" spans="1:11" ht="47.25" x14ac:dyDescent="0.25">
      <c r="A94" s="1"/>
      <c r="B94" s="76" t="s">
        <v>234</v>
      </c>
      <c r="C94" s="2" t="s">
        <v>528</v>
      </c>
      <c r="D94" s="15">
        <v>800</v>
      </c>
      <c r="E94" s="53" t="s">
        <v>235</v>
      </c>
      <c r="F94" s="15" t="s">
        <v>212</v>
      </c>
      <c r="G94" s="13">
        <v>1440</v>
      </c>
      <c r="H94" s="15" t="s">
        <v>472</v>
      </c>
      <c r="I94" s="16">
        <v>45061</v>
      </c>
      <c r="J94" s="1"/>
      <c r="K94" s="1"/>
    </row>
    <row r="95" spans="1:11" ht="63" x14ac:dyDescent="0.25">
      <c r="A95" s="1"/>
      <c r="B95" s="76">
        <v>27000</v>
      </c>
      <c r="C95" s="2" t="s">
        <v>528</v>
      </c>
      <c r="D95" s="15">
        <v>500</v>
      </c>
      <c r="E95" s="53" t="s">
        <v>236</v>
      </c>
      <c r="F95" s="15" t="s">
        <v>212</v>
      </c>
      <c r="G95" s="13">
        <v>24000</v>
      </c>
      <c r="H95" s="15" t="s">
        <v>472</v>
      </c>
      <c r="I95" s="15" t="s">
        <v>237</v>
      </c>
      <c r="J95" s="1"/>
      <c r="K95" s="1"/>
    </row>
    <row r="96" spans="1:11" ht="63" x14ac:dyDescent="0.25">
      <c r="A96" s="1"/>
      <c r="B96" s="76" t="s">
        <v>238</v>
      </c>
      <c r="C96" s="2" t="s">
        <v>528</v>
      </c>
      <c r="D96" s="15">
        <v>100</v>
      </c>
      <c r="E96" s="53" t="s">
        <v>239</v>
      </c>
      <c r="F96" s="15" t="s">
        <v>212</v>
      </c>
      <c r="G96" s="13">
        <v>9033</v>
      </c>
      <c r="H96" s="15" t="s">
        <v>472</v>
      </c>
      <c r="I96" s="15" t="s">
        <v>237</v>
      </c>
      <c r="J96" s="1"/>
      <c r="K96" s="1"/>
    </row>
    <row r="97" spans="1:11" ht="126" x14ac:dyDescent="0.25">
      <c r="A97" s="1"/>
      <c r="B97" s="15" t="s">
        <v>240</v>
      </c>
      <c r="C97" s="2" t="s">
        <v>528</v>
      </c>
      <c r="D97" s="15">
        <v>400</v>
      </c>
      <c r="E97" s="53" t="s">
        <v>241</v>
      </c>
      <c r="F97" s="15" t="s">
        <v>212</v>
      </c>
      <c r="G97" s="13">
        <v>66418.67</v>
      </c>
      <c r="H97" s="15" t="s">
        <v>472</v>
      </c>
      <c r="I97" s="15" t="s">
        <v>237</v>
      </c>
      <c r="J97" s="1"/>
      <c r="K97" s="1"/>
    </row>
    <row r="98" spans="1:11" ht="47.25" x14ac:dyDescent="0.25">
      <c r="A98" s="1"/>
      <c r="B98" s="15">
        <v>1814</v>
      </c>
      <c r="C98" s="2" t="s">
        <v>528</v>
      </c>
      <c r="D98" s="15">
        <v>500</v>
      </c>
      <c r="E98" s="53" t="s">
        <v>242</v>
      </c>
      <c r="F98" s="15" t="s">
        <v>212</v>
      </c>
      <c r="G98" s="13">
        <v>5788.5</v>
      </c>
      <c r="H98" s="15" t="s">
        <v>472</v>
      </c>
      <c r="I98" s="15" t="s">
        <v>237</v>
      </c>
      <c r="J98" s="1"/>
      <c r="K98" s="1"/>
    </row>
    <row r="99" spans="1:11" ht="78.75" x14ac:dyDescent="0.25">
      <c r="A99" s="1"/>
      <c r="B99" s="76" t="s">
        <v>243</v>
      </c>
      <c r="C99" s="2" t="s">
        <v>528</v>
      </c>
      <c r="D99" s="15">
        <v>500</v>
      </c>
      <c r="E99" s="53" t="s">
        <v>244</v>
      </c>
      <c r="F99" s="15" t="s">
        <v>212</v>
      </c>
      <c r="G99" s="13">
        <v>4481.67</v>
      </c>
      <c r="H99" s="15" t="s">
        <v>472</v>
      </c>
      <c r="I99" s="15" t="s">
        <v>237</v>
      </c>
      <c r="J99" s="1"/>
      <c r="K99" s="1"/>
    </row>
    <row r="100" spans="1:11" ht="47.25" x14ac:dyDescent="0.25">
      <c r="A100" s="1"/>
      <c r="B100" s="76" t="s">
        <v>245</v>
      </c>
      <c r="C100" s="2" t="s">
        <v>528</v>
      </c>
      <c r="D100" s="55">
        <v>26000</v>
      </c>
      <c r="E100" s="53" t="s">
        <v>246</v>
      </c>
      <c r="F100" s="15" t="s">
        <v>212</v>
      </c>
      <c r="G100" s="13">
        <v>514626.67</v>
      </c>
      <c r="H100" s="15" t="s">
        <v>472</v>
      </c>
      <c r="I100" s="15" t="s">
        <v>237</v>
      </c>
      <c r="J100" s="1"/>
      <c r="K100" s="1"/>
    </row>
    <row r="101" spans="1:11" ht="63" x14ac:dyDescent="0.25">
      <c r="A101" s="1"/>
      <c r="B101" s="76" t="s">
        <v>247</v>
      </c>
      <c r="C101" s="2" t="s">
        <v>528</v>
      </c>
      <c r="D101" s="15">
        <v>500</v>
      </c>
      <c r="E101" s="53" t="s">
        <v>248</v>
      </c>
      <c r="F101" s="15" t="s">
        <v>212</v>
      </c>
      <c r="G101" s="13">
        <v>3846.67</v>
      </c>
      <c r="H101" s="15" t="s">
        <v>472</v>
      </c>
      <c r="I101" s="15" t="s">
        <v>237</v>
      </c>
      <c r="J101" s="1"/>
      <c r="K101" s="1"/>
    </row>
    <row r="102" spans="1:11" ht="63" x14ac:dyDescent="0.25">
      <c r="A102" s="1"/>
      <c r="B102" s="76" t="s">
        <v>249</v>
      </c>
      <c r="C102" s="2" t="s">
        <v>528</v>
      </c>
      <c r="D102" s="15">
        <v>200</v>
      </c>
      <c r="E102" s="53" t="s">
        <v>250</v>
      </c>
      <c r="F102" s="15" t="s">
        <v>212</v>
      </c>
      <c r="G102" s="13">
        <v>13334</v>
      </c>
      <c r="H102" s="15" t="s">
        <v>472</v>
      </c>
      <c r="I102" s="15" t="s">
        <v>237</v>
      </c>
      <c r="J102" s="1"/>
      <c r="K102" s="1"/>
    </row>
    <row r="103" spans="1:11" ht="47.25" x14ac:dyDescent="0.25">
      <c r="A103" s="1"/>
      <c r="B103" s="15" t="s">
        <v>251</v>
      </c>
      <c r="C103" s="2" t="s">
        <v>528</v>
      </c>
      <c r="D103" s="55">
        <v>30500</v>
      </c>
      <c r="E103" s="53" t="s">
        <v>252</v>
      </c>
      <c r="F103" s="15" t="s">
        <v>212</v>
      </c>
      <c r="G103" s="13">
        <v>178425</v>
      </c>
      <c r="H103" s="15" t="s">
        <v>472</v>
      </c>
      <c r="I103" s="16">
        <v>44988</v>
      </c>
      <c r="J103" s="1"/>
      <c r="K103" s="1"/>
    </row>
    <row r="104" spans="1:11" ht="78.75" x14ac:dyDescent="0.25">
      <c r="A104" s="1"/>
      <c r="B104" s="76" t="s">
        <v>253</v>
      </c>
      <c r="C104" s="2" t="s">
        <v>528</v>
      </c>
      <c r="D104" s="15">
        <v>600</v>
      </c>
      <c r="E104" s="53" t="s">
        <v>254</v>
      </c>
      <c r="F104" s="15" t="s">
        <v>212</v>
      </c>
      <c r="G104" s="13">
        <v>1194</v>
      </c>
      <c r="H104" s="15" t="s">
        <v>472</v>
      </c>
      <c r="I104" s="16">
        <v>45070</v>
      </c>
      <c r="J104" s="1"/>
      <c r="K104" s="1"/>
    </row>
    <row r="105" spans="1:11" ht="47.25" x14ac:dyDescent="0.25">
      <c r="A105" s="1"/>
      <c r="B105" s="15" t="s">
        <v>255</v>
      </c>
      <c r="C105" s="2" t="s">
        <v>528</v>
      </c>
      <c r="D105" s="15">
        <v>500</v>
      </c>
      <c r="E105" s="53" t="s">
        <v>256</v>
      </c>
      <c r="F105" s="15" t="s">
        <v>212</v>
      </c>
      <c r="G105" s="13">
        <v>24945</v>
      </c>
      <c r="H105" s="15" t="s">
        <v>472</v>
      </c>
      <c r="I105" s="16">
        <v>45070</v>
      </c>
      <c r="J105" s="1"/>
      <c r="K105" s="1"/>
    </row>
    <row r="106" spans="1:11" ht="94.5" x14ac:dyDescent="0.25">
      <c r="A106" s="1"/>
      <c r="B106" s="76" t="s">
        <v>257</v>
      </c>
      <c r="C106" s="2" t="s">
        <v>528</v>
      </c>
      <c r="D106" s="15">
        <v>1400</v>
      </c>
      <c r="E106" s="53" t="s">
        <v>258</v>
      </c>
      <c r="F106" s="15" t="s">
        <v>212</v>
      </c>
      <c r="G106" s="13">
        <v>65800</v>
      </c>
      <c r="H106" s="15" t="s">
        <v>472</v>
      </c>
      <c r="I106" s="16">
        <v>45040</v>
      </c>
      <c r="J106" s="1"/>
      <c r="K106" s="1"/>
    </row>
    <row r="107" spans="1:11" ht="126" x14ac:dyDescent="0.25">
      <c r="A107" s="1"/>
      <c r="B107" s="76" t="s">
        <v>259</v>
      </c>
      <c r="C107" s="2" t="s">
        <v>528</v>
      </c>
      <c r="D107" s="55">
        <v>1500</v>
      </c>
      <c r="E107" s="53" t="s">
        <v>260</v>
      </c>
      <c r="F107" s="15" t="s">
        <v>212</v>
      </c>
      <c r="G107" s="13">
        <v>52500</v>
      </c>
      <c r="H107" s="15" t="s">
        <v>472</v>
      </c>
      <c r="I107" s="16">
        <v>45040</v>
      </c>
      <c r="J107" s="1"/>
      <c r="K107" s="1"/>
    </row>
    <row r="108" spans="1:11" ht="78.75" x14ac:dyDescent="0.25">
      <c r="A108" s="1"/>
      <c r="B108" s="76" t="s">
        <v>261</v>
      </c>
      <c r="C108" s="2" t="s">
        <v>528</v>
      </c>
      <c r="D108" s="15">
        <v>800</v>
      </c>
      <c r="E108" s="53" t="s">
        <v>262</v>
      </c>
      <c r="F108" s="15" t="s">
        <v>212</v>
      </c>
      <c r="G108" s="13">
        <v>1480</v>
      </c>
      <c r="H108" s="15" t="s">
        <v>472</v>
      </c>
      <c r="I108" s="16">
        <v>45070</v>
      </c>
      <c r="J108" s="1"/>
      <c r="K108" s="1"/>
    </row>
    <row r="109" spans="1:11" ht="47.25" x14ac:dyDescent="0.25">
      <c r="A109" s="1"/>
      <c r="B109" s="76" t="s">
        <v>263</v>
      </c>
      <c r="C109" s="2" t="s">
        <v>528</v>
      </c>
      <c r="D109" s="15">
        <v>3000</v>
      </c>
      <c r="E109" s="53" t="s">
        <v>264</v>
      </c>
      <c r="F109" s="15" t="s">
        <v>212</v>
      </c>
      <c r="G109" s="13">
        <v>11370</v>
      </c>
      <c r="H109" s="15" t="s">
        <v>472</v>
      </c>
      <c r="I109" s="16">
        <v>45040</v>
      </c>
      <c r="J109" s="1"/>
      <c r="K109" s="1"/>
    </row>
    <row r="110" spans="1:11" ht="47.25" x14ac:dyDescent="0.25">
      <c r="A110" s="1"/>
      <c r="B110" s="76">
        <v>6784</v>
      </c>
      <c r="C110" s="2" t="s">
        <v>528</v>
      </c>
      <c r="D110" s="15">
        <v>3000</v>
      </c>
      <c r="E110" s="53" t="s">
        <v>265</v>
      </c>
      <c r="F110" s="15" t="s">
        <v>212</v>
      </c>
      <c r="G110" s="13">
        <v>11370</v>
      </c>
      <c r="H110" s="15" t="s">
        <v>472</v>
      </c>
      <c r="I110" s="16">
        <v>45070</v>
      </c>
      <c r="J110" s="1"/>
      <c r="K110" s="1"/>
    </row>
    <row r="111" spans="1:11" ht="173.25" x14ac:dyDescent="0.25">
      <c r="A111" s="1"/>
      <c r="B111" s="76">
        <v>37862</v>
      </c>
      <c r="C111" s="2" t="s">
        <v>528</v>
      </c>
      <c r="D111" s="15">
        <v>1000</v>
      </c>
      <c r="E111" s="53" t="s">
        <v>266</v>
      </c>
      <c r="F111" s="15" t="s">
        <v>212</v>
      </c>
      <c r="G111" s="13">
        <v>14000</v>
      </c>
      <c r="H111" s="15" t="s">
        <v>472</v>
      </c>
      <c r="I111" s="16">
        <v>45070</v>
      </c>
      <c r="J111" s="1"/>
      <c r="K111" s="1"/>
    </row>
    <row r="112" spans="1:11" ht="47.25" x14ac:dyDescent="0.25">
      <c r="A112" s="1"/>
      <c r="B112" s="76" t="s">
        <v>267</v>
      </c>
      <c r="C112" s="2" t="s">
        <v>528</v>
      </c>
      <c r="D112" s="15">
        <v>500</v>
      </c>
      <c r="E112" s="53" t="s">
        <v>268</v>
      </c>
      <c r="F112" s="15" t="s">
        <v>212</v>
      </c>
      <c r="G112" s="13">
        <v>59950</v>
      </c>
      <c r="H112" s="15" t="s">
        <v>472</v>
      </c>
      <c r="I112" s="16">
        <v>45070</v>
      </c>
      <c r="J112" s="1"/>
      <c r="K112" s="1"/>
    </row>
    <row r="113" spans="1:11" ht="189" x14ac:dyDescent="0.25">
      <c r="A113" s="1"/>
      <c r="B113" s="76" t="s">
        <v>269</v>
      </c>
      <c r="C113" s="2" t="s">
        <v>528</v>
      </c>
      <c r="D113" s="15">
        <v>600</v>
      </c>
      <c r="E113" s="53" t="s">
        <v>270</v>
      </c>
      <c r="F113" s="15" t="s">
        <v>212</v>
      </c>
      <c r="G113" s="13">
        <v>32168</v>
      </c>
      <c r="H113" s="15" t="s">
        <v>472</v>
      </c>
      <c r="I113" s="15" t="s">
        <v>197</v>
      </c>
      <c r="J113" s="1"/>
      <c r="K113" s="1"/>
    </row>
    <row r="114" spans="1:11" ht="157.5" x14ac:dyDescent="0.25">
      <c r="A114" s="1"/>
      <c r="B114" s="76">
        <v>16230</v>
      </c>
      <c r="C114" s="2" t="s">
        <v>528</v>
      </c>
      <c r="D114" s="15">
        <v>400</v>
      </c>
      <c r="E114" s="53" t="s">
        <v>271</v>
      </c>
      <c r="F114" s="15" t="s">
        <v>212</v>
      </c>
      <c r="G114" s="13">
        <v>9196</v>
      </c>
      <c r="H114" s="15" t="s">
        <v>472</v>
      </c>
      <c r="I114" s="16">
        <v>45070</v>
      </c>
      <c r="J114" s="1"/>
      <c r="K114" s="1"/>
    </row>
    <row r="115" spans="1:11" ht="78.75" x14ac:dyDescent="0.25">
      <c r="A115" s="1"/>
      <c r="B115" s="76" t="s">
        <v>269</v>
      </c>
      <c r="C115" s="2" t="s">
        <v>528</v>
      </c>
      <c r="D115" s="15">
        <v>3000</v>
      </c>
      <c r="E115" s="53" t="s">
        <v>272</v>
      </c>
      <c r="F115" s="15" t="s">
        <v>212</v>
      </c>
      <c r="G115" s="13">
        <v>279000</v>
      </c>
      <c r="H115" s="15" t="s">
        <v>472</v>
      </c>
      <c r="I115" s="15" t="s">
        <v>197</v>
      </c>
      <c r="J115" s="1"/>
      <c r="K115" s="1"/>
    </row>
    <row r="116" spans="1:11" ht="47.25" x14ac:dyDescent="0.25">
      <c r="A116" s="1"/>
      <c r="B116" s="76" t="s">
        <v>273</v>
      </c>
      <c r="C116" s="2" t="s">
        <v>528</v>
      </c>
      <c r="D116" s="15">
        <v>800</v>
      </c>
      <c r="E116" s="53" t="s">
        <v>274</v>
      </c>
      <c r="F116" s="15" t="s">
        <v>212</v>
      </c>
      <c r="G116" s="13">
        <v>800</v>
      </c>
      <c r="H116" s="15" t="s">
        <v>472</v>
      </c>
      <c r="I116" s="16">
        <v>44676</v>
      </c>
      <c r="J116" s="1"/>
      <c r="K116" s="1"/>
    </row>
    <row r="117" spans="1:11" ht="110.25" x14ac:dyDescent="0.25">
      <c r="A117" s="1"/>
      <c r="B117" s="76">
        <v>24662</v>
      </c>
      <c r="C117" s="2" t="s">
        <v>528</v>
      </c>
      <c r="D117" s="15">
        <v>150</v>
      </c>
      <c r="E117" s="53" t="s">
        <v>275</v>
      </c>
      <c r="F117" s="15" t="s">
        <v>212</v>
      </c>
      <c r="G117" s="13">
        <v>61066</v>
      </c>
      <c r="H117" s="15" t="s">
        <v>472</v>
      </c>
      <c r="I117" s="15" t="s">
        <v>237</v>
      </c>
      <c r="J117" s="1"/>
      <c r="K117" s="1"/>
    </row>
    <row r="118" spans="1:11" ht="63" x14ac:dyDescent="0.25">
      <c r="A118" s="1"/>
      <c r="B118" s="76" t="s">
        <v>276</v>
      </c>
      <c r="C118" s="2" t="s">
        <v>528</v>
      </c>
      <c r="D118" s="15">
        <v>100</v>
      </c>
      <c r="E118" s="53" t="s">
        <v>277</v>
      </c>
      <c r="F118" s="15" t="s">
        <v>212</v>
      </c>
      <c r="G118" s="13">
        <v>6780</v>
      </c>
      <c r="H118" s="15" t="s">
        <v>472</v>
      </c>
      <c r="I118" s="15" t="s">
        <v>237</v>
      </c>
      <c r="J118" s="1"/>
      <c r="K118" s="1"/>
    </row>
    <row r="119" spans="1:11" ht="47.25" x14ac:dyDescent="0.25">
      <c r="A119" s="1"/>
      <c r="B119" s="17" t="s">
        <v>278</v>
      </c>
      <c r="C119" s="2" t="s">
        <v>528</v>
      </c>
      <c r="D119" s="17">
        <v>1000</v>
      </c>
      <c r="E119" s="57" t="s">
        <v>279</v>
      </c>
      <c r="F119" s="15" t="s">
        <v>212</v>
      </c>
      <c r="G119" s="58">
        <v>30800</v>
      </c>
      <c r="H119" s="15" t="s">
        <v>472</v>
      </c>
      <c r="I119" s="82">
        <v>45070</v>
      </c>
      <c r="J119" s="1"/>
      <c r="K119" s="1"/>
    </row>
    <row r="120" spans="1:11" ht="78.75" x14ac:dyDescent="0.25">
      <c r="A120" s="1"/>
      <c r="B120" s="17" t="s">
        <v>181</v>
      </c>
      <c r="C120" s="2" t="s">
        <v>528</v>
      </c>
      <c r="D120" s="59">
        <v>15000</v>
      </c>
      <c r="E120" s="86" t="s">
        <v>227</v>
      </c>
      <c r="F120" s="15" t="s">
        <v>212</v>
      </c>
      <c r="G120" s="58">
        <v>55200</v>
      </c>
      <c r="H120" s="15" t="s">
        <v>472</v>
      </c>
      <c r="I120" s="82">
        <v>45040</v>
      </c>
      <c r="J120" s="1"/>
      <c r="K120" s="1"/>
    </row>
    <row r="121" spans="1:11" ht="47.25" x14ac:dyDescent="0.25">
      <c r="A121" s="1"/>
      <c r="B121" s="17" t="s">
        <v>280</v>
      </c>
      <c r="C121" s="2" t="s">
        <v>528</v>
      </c>
      <c r="D121" s="17">
        <v>600</v>
      </c>
      <c r="E121" s="57" t="s">
        <v>281</v>
      </c>
      <c r="F121" s="15" t="s">
        <v>212</v>
      </c>
      <c r="G121" s="58">
        <v>4120</v>
      </c>
      <c r="H121" s="15" t="s">
        <v>472</v>
      </c>
      <c r="I121" s="82">
        <v>44675</v>
      </c>
      <c r="J121" s="1"/>
      <c r="K121" s="1"/>
    </row>
    <row r="122" spans="1:11" ht="126" x14ac:dyDescent="0.25">
      <c r="A122" s="1"/>
      <c r="B122" s="17">
        <v>38498</v>
      </c>
      <c r="C122" s="2" t="s">
        <v>528</v>
      </c>
      <c r="D122" s="17">
        <v>300</v>
      </c>
      <c r="E122" s="86" t="s">
        <v>282</v>
      </c>
      <c r="F122" s="15" t="s">
        <v>212</v>
      </c>
      <c r="G122" s="58">
        <v>13236</v>
      </c>
      <c r="H122" s="15" t="s">
        <v>472</v>
      </c>
      <c r="I122" s="82">
        <v>44696</v>
      </c>
      <c r="J122" s="1"/>
      <c r="K122" s="1"/>
    </row>
    <row r="123" spans="1:11" ht="47.25" x14ac:dyDescent="0.25">
      <c r="A123" s="1"/>
      <c r="B123" s="17">
        <v>19808</v>
      </c>
      <c r="C123" s="2" t="s">
        <v>528</v>
      </c>
      <c r="D123" s="17">
        <v>4000</v>
      </c>
      <c r="E123" s="86" t="s">
        <v>283</v>
      </c>
      <c r="F123" s="15" t="s">
        <v>212</v>
      </c>
      <c r="G123" s="58">
        <v>52386</v>
      </c>
      <c r="H123" s="15" t="s">
        <v>472</v>
      </c>
      <c r="I123" s="17" t="s">
        <v>237</v>
      </c>
      <c r="J123" s="1"/>
      <c r="K123" s="1"/>
    </row>
    <row r="124" spans="1:11" ht="47.25" x14ac:dyDescent="0.25">
      <c r="A124" s="1"/>
      <c r="B124" s="76" t="s">
        <v>284</v>
      </c>
      <c r="C124" s="2" t="s">
        <v>528</v>
      </c>
      <c r="D124" s="17">
        <v>1000</v>
      </c>
      <c r="E124" s="87" t="s">
        <v>285</v>
      </c>
      <c r="F124" s="15" t="s">
        <v>212</v>
      </c>
      <c r="G124" s="58">
        <v>43053.33</v>
      </c>
      <c r="H124" s="15" t="s">
        <v>472</v>
      </c>
      <c r="I124" s="17" t="s">
        <v>237</v>
      </c>
      <c r="J124" s="1"/>
      <c r="K124" s="1"/>
    </row>
    <row r="125" spans="1:11" ht="47.25" x14ac:dyDescent="0.25">
      <c r="A125" s="1"/>
      <c r="B125" s="17" t="s">
        <v>286</v>
      </c>
      <c r="C125" s="2" t="s">
        <v>528</v>
      </c>
      <c r="D125" s="17">
        <v>800</v>
      </c>
      <c r="E125" s="86" t="s">
        <v>287</v>
      </c>
      <c r="F125" s="15" t="s">
        <v>212</v>
      </c>
      <c r="G125" s="58">
        <v>29666.67</v>
      </c>
      <c r="H125" s="15" t="s">
        <v>472</v>
      </c>
      <c r="I125" s="17" t="s">
        <v>237</v>
      </c>
      <c r="J125" s="1"/>
      <c r="K125" s="1"/>
    </row>
    <row r="126" spans="1:11" ht="47.25" x14ac:dyDescent="0.25">
      <c r="A126" s="1"/>
      <c r="B126" s="17" t="s">
        <v>288</v>
      </c>
      <c r="C126" s="2" t="s">
        <v>528</v>
      </c>
      <c r="D126" s="59">
        <v>5000</v>
      </c>
      <c r="E126" s="86" t="s">
        <v>289</v>
      </c>
      <c r="F126" s="15" t="s">
        <v>212</v>
      </c>
      <c r="G126" s="58">
        <v>105000</v>
      </c>
      <c r="H126" s="15" t="s">
        <v>472</v>
      </c>
      <c r="I126" s="17" t="s">
        <v>237</v>
      </c>
      <c r="J126" s="1"/>
      <c r="K126" s="1"/>
    </row>
    <row r="127" spans="1:11" ht="47.25" x14ac:dyDescent="0.25">
      <c r="A127" s="1"/>
      <c r="B127" s="76">
        <v>37454</v>
      </c>
      <c r="C127" s="2" t="s">
        <v>528</v>
      </c>
      <c r="D127" s="59">
        <v>2500</v>
      </c>
      <c r="E127" s="86" t="s">
        <v>290</v>
      </c>
      <c r="F127" s="15" t="s">
        <v>212</v>
      </c>
      <c r="G127" s="58">
        <v>18000</v>
      </c>
      <c r="H127" s="15" t="s">
        <v>472</v>
      </c>
      <c r="I127" s="83" t="s">
        <v>291</v>
      </c>
      <c r="J127" s="1"/>
      <c r="K127" s="1"/>
    </row>
    <row r="128" spans="1:11" ht="47.25" x14ac:dyDescent="0.25">
      <c r="A128" s="1"/>
      <c r="B128" s="17" t="s">
        <v>292</v>
      </c>
      <c r="C128" s="2" t="s">
        <v>528</v>
      </c>
      <c r="D128" s="17">
        <v>400</v>
      </c>
      <c r="E128" s="86" t="s">
        <v>293</v>
      </c>
      <c r="F128" s="15" t="s">
        <v>212</v>
      </c>
      <c r="G128" s="58">
        <v>15500</v>
      </c>
      <c r="H128" s="15" t="s">
        <v>472</v>
      </c>
      <c r="I128" s="84" t="s">
        <v>291</v>
      </c>
      <c r="J128" s="1"/>
      <c r="K128" s="1"/>
    </row>
    <row r="129" spans="1:11" ht="15.75" x14ac:dyDescent="0.25">
      <c r="A129" s="1"/>
      <c r="B129" s="60"/>
      <c r="C129" s="17"/>
      <c r="D129" s="66" t="s">
        <v>174</v>
      </c>
      <c r="E129" s="67"/>
      <c r="F129" s="68" t="s">
        <v>174</v>
      </c>
      <c r="G129" s="69">
        <f>SUM(G64:G128)</f>
        <v>3027579.4799999995</v>
      </c>
      <c r="H129" s="17"/>
      <c r="I129" s="17"/>
      <c r="J129" s="1"/>
      <c r="K129" s="1"/>
    </row>
    <row r="130" spans="1:11" ht="47.25" x14ac:dyDescent="0.25">
      <c r="A130" s="1"/>
      <c r="B130" s="1"/>
      <c r="C130" s="2"/>
      <c r="D130" s="63" t="s">
        <v>294</v>
      </c>
      <c r="E130" s="64"/>
      <c r="F130" s="63"/>
      <c r="G130" s="65">
        <v>19902885.579999998</v>
      </c>
      <c r="H130" s="1"/>
      <c r="I130" s="1"/>
      <c r="J130" s="1"/>
      <c r="K130" s="1"/>
    </row>
    <row r="131" spans="1:11" ht="15.75" x14ac:dyDescent="0.25">
      <c r="A131" s="144" t="s">
        <v>812</v>
      </c>
      <c r="B131" s="144"/>
      <c r="C131" s="144"/>
      <c r="D131" s="144"/>
      <c r="E131" s="144"/>
      <c r="F131" s="144"/>
      <c r="G131" s="144"/>
      <c r="H131" s="144"/>
      <c r="I131" s="144"/>
      <c r="J131" s="144"/>
      <c r="K131" s="144"/>
    </row>
    <row r="132" spans="1:11" ht="15.75" x14ac:dyDescent="0.25">
      <c r="A132" s="145" t="s">
        <v>56</v>
      </c>
      <c r="B132" s="145"/>
      <c r="C132" s="145"/>
      <c r="D132" s="145"/>
      <c r="E132" s="145"/>
      <c r="F132" s="145"/>
      <c r="G132" s="145"/>
      <c r="H132" s="145"/>
      <c r="I132" s="145"/>
      <c r="J132" s="145"/>
      <c r="K132" s="146"/>
    </row>
    <row r="133" spans="1:11" ht="45" customHeight="1" x14ac:dyDescent="0.25">
      <c r="A133" s="28" t="s">
        <v>57</v>
      </c>
      <c r="B133" s="28" t="s">
        <v>58</v>
      </c>
      <c r="C133" s="28" t="s">
        <v>59</v>
      </c>
      <c r="D133" s="29" t="s">
        <v>722</v>
      </c>
      <c r="E133" s="28" t="s">
        <v>61</v>
      </c>
      <c r="F133" s="28" t="s">
        <v>62</v>
      </c>
      <c r="G133" s="28" t="s">
        <v>63</v>
      </c>
      <c r="H133" s="28" t="s">
        <v>64</v>
      </c>
      <c r="I133" s="33" t="s">
        <v>347</v>
      </c>
      <c r="J133" s="14" t="s">
        <v>65</v>
      </c>
      <c r="K133" s="14" t="s">
        <v>66</v>
      </c>
    </row>
    <row r="134" spans="1:11" ht="78.75" x14ac:dyDescent="0.25">
      <c r="A134" s="2">
        <v>1</v>
      </c>
      <c r="B134" s="1">
        <v>36330</v>
      </c>
      <c r="C134" s="2" t="s">
        <v>295</v>
      </c>
      <c r="D134" s="34" t="s">
        <v>296</v>
      </c>
      <c r="E134" s="34" t="s">
        <v>297</v>
      </c>
      <c r="F134" s="34" t="s">
        <v>298</v>
      </c>
      <c r="G134" s="4"/>
      <c r="H134" s="2" t="s">
        <v>304</v>
      </c>
      <c r="I134" s="34" t="s">
        <v>299</v>
      </c>
      <c r="J134" s="1" t="s">
        <v>300</v>
      </c>
      <c r="K134" s="1"/>
    </row>
    <row r="135" spans="1:11" ht="15.75" x14ac:dyDescent="0.25">
      <c r="A135" s="142" t="s">
        <v>813</v>
      </c>
      <c r="B135" s="142"/>
      <c r="C135" s="142"/>
      <c r="D135" s="142"/>
      <c r="E135" s="142"/>
      <c r="F135" s="142"/>
      <c r="G135" s="142"/>
      <c r="H135" s="142"/>
      <c r="I135" s="142"/>
      <c r="J135" s="142"/>
      <c r="K135" s="142"/>
    </row>
    <row r="136" spans="1:11" ht="15.75" x14ac:dyDescent="0.25">
      <c r="A136" s="143" t="s">
        <v>56</v>
      </c>
      <c r="B136" s="143"/>
      <c r="C136" s="143"/>
      <c r="D136" s="143"/>
      <c r="E136" s="143"/>
      <c r="F136" s="143"/>
      <c r="G136" s="143"/>
      <c r="H136" s="143"/>
      <c r="I136" s="143"/>
      <c r="J136" s="143"/>
      <c r="K136" s="143"/>
    </row>
    <row r="137" spans="1:11" ht="94.5" x14ac:dyDescent="0.25">
      <c r="A137" s="28" t="s">
        <v>57</v>
      </c>
      <c r="B137" s="28" t="s">
        <v>58</v>
      </c>
      <c r="C137" s="28" t="s">
        <v>59</v>
      </c>
      <c r="D137" s="28" t="s">
        <v>60</v>
      </c>
      <c r="E137" s="28" t="s">
        <v>61</v>
      </c>
      <c r="F137" s="28" t="s">
        <v>62</v>
      </c>
      <c r="G137" s="28" t="s">
        <v>63</v>
      </c>
      <c r="H137" s="28" t="s">
        <v>64</v>
      </c>
      <c r="I137" s="33" t="s">
        <v>347</v>
      </c>
      <c r="J137" s="33" t="s">
        <v>65</v>
      </c>
      <c r="K137" s="14" t="s">
        <v>66</v>
      </c>
    </row>
    <row r="138" spans="1:11" ht="157.5" x14ac:dyDescent="0.25">
      <c r="A138" s="12"/>
      <c r="B138" s="1" t="s">
        <v>723</v>
      </c>
      <c r="C138" s="46" t="s">
        <v>568</v>
      </c>
      <c r="D138" s="1">
        <v>4</v>
      </c>
      <c r="E138" s="34" t="s">
        <v>569</v>
      </c>
      <c r="F138" s="34" t="s">
        <v>763</v>
      </c>
      <c r="G138" s="47">
        <v>660000</v>
      </c>
      <c r="H138" s="1" t="s">
        <v>304</v>
      </c>
      <c r="I138" s="11">
        <v>44835</v>
      </c>
      <c r="J138" s="12" t="s">
        <v>570</v>
      </c>
      <c r="K138" s="5" t="s">
        <v>571</v>
      </c>
    </row>
    <row r="139" spans="1:11" ht="126" x14ac:dyDescent="0.25">
      <c r="A139" s="12"/>
      <c r="B139" s="1" t="s">
        <v>724</v>
      </c>
      <c r="C139" s="46" t="s">
        <v>568</v>
      </c>
      <c r="D139" s="1">
        <v>1</v>
      </c>
      <c r="E139" s="34" t="s">
        <v>572</v>
      </c>
      <c r="F139" s="34" t="s">
        <v>573</v>
      </c>
      <c r="G139" s="47">
        <v>660000</v>
      </c>
      <c r="H139" s="1" t="s">
        <v>304</v>
      </c>
      <c r="I139" s="11">
        <v>44805</v>
      </c>
      <c r="J139" s="1" t="s">
        <v>574</v>
      </c>
      <c r="K139" s="31" t="s">
        <v>571</v>
      </c>
    </row>
    <row r="140" spans="1:11" ht="94.5" x14ac:dyDescent="0.25">
      <c r="A140" s="12"/>
      <c r="B140" s="2" t="s">
        <v>809</v>
      </c>
      <c r="C140" s="2" t="s">
        <v>568</v>
      </c>
      <c r="D140" s="1">
        <v>1</v>
      </c>
      <c r="E140" s="34" t="s">
        <v>575</v>
      </c>
      <c r="F140" s="34" t="s">
        <v>576</v>
      </c>
      <c r="G140" s="47">
        <v>70000</v>
      </c>
      <c r="H140" s="1" t="s">
        <v>304</v>
      </c>
      <c r="I140" s="11">
        <v>44774</v>
      </c>
      <c r="J140" s="1" t="s">
        <v>577</v>
      </c>
      <c r="K140" s="31" t="s">
        <v>571</v>
      </c>
    </row>
    <row r="141" spans="1:11" ht="126" x14ac:dyDescent="0.25">
      <c r="A141" s="2">
        <v>1</v>
      </c>
      <c r="B141" s="2" t="s">
        <v>755</v>
      </c>
      <c r="C141" s="2" t="s">
        <v>568</v>
      </c>
      <c r="D141" s="2">
        <v>2000</v>
      </c>
      <c r="E141" s="34" t="s">
        <v>578</v>
      </c>
      <c r="F141" s="34" t="s">
        <v>764</v>
      </c>
      <c r="G141" s="2" t="s">
        <v>579</v>
      </c>
      <c r="H141" s="2" t="s">
        <v>304</v>
      </c>
      <c r="I141" s="20">
        <v>44896</v>
      </c>
      <c r="J141" s="5" t="s">
        <v>574</v>
      </c>
      <c r="K141" s="31" t="s">
        <v>571</v>
      </c>
    </row>
    <row r="142" spans="1:11" ht="110.25" x14ac:dyDescent="0.25">
      <c r="A142" s="2">
        <v>2</v>
      </c>
      <c r="B142" s="2" t="s">
        <v>756</v>
      </c>
      <c r="C142" s="2" t="s">
        <v>568</v>
      </c>
      <c r="D142" s="2">
        <v>2000</v>
      </c>
      <c r="E142" s="34" t="s">
        <v>580</v>
      </c>
      <c r="F142" s="34" t="s">
        <v>764</v>
      </c>
      <c r="G142" s="2" t="s">
        <v>579</v>
      </c>
      <c r="H142" s="2" t="s">
        <v>304</v>
      </c>
      <c r="I142" s="20">
        <v>44896</v>
      </c>
      <c r="J142" s="5" t="s">
        <v>574</v>
      </c>
      <c r="K142" s="31" t="s">
        <v>571</v>
      </c>
    </row>
    <row r="143" spans="1:11" ht="110.25" x14ac:dyDescent="0.25">
      <c r="A143" s="2">
        <v>3</v>
      </c>
      <c r="B143" s="2" t="s">
        <v>757</v>
      </c>
      <c r="C143" s="2" t="s">
        <v>581</v>
      </c>
      <c r="D143" s="2">
        <v>2000</v>
      </c>
      <c r="E143" s="34" t="s">
        <v>582</v>
      </c>
      <c r="F143" s="34" t="s">
        <v>764</v>
      </c>
      <c r="G143" s="2" t="s">
        <v>579</v>
      </c>
      <c r="H143" s="2" t="s">
        <v>304</v>
      </c>
      <c r="I143" s="20">
        <v>44896</v>
      </c>
      <c r="J143" s="5" t="s">
        <v>574</v>
      </c>
      <c r="K143" s="31" t="s">
        <v>571</v>
      </c>
    </row>
    <row r="144" spans="1:11" ht="110.25" x14ac:dyDescent="0.25">
      <c r="A144" s="2">
        <v>4</v>
      </c>
      <c r="B144" s="2" t="s">
        <v>758</v>
      </c>
      <c r="C144" s="2" t="s">
        <v>568</v>
      </c>
      <c r="D144" s="2">
        <v>50000</v>
      </c>
      <c r="E144" s="34" t="s">
        <v>583</v>
      </c>
      <c r="F144" s="34" t="s">
        <v>764</v>
      </c>
      <c r="G144" s="2" t="s">
        <v>579</v>
      </c>
      <c r="H144" s="2" t="s">
        <v>304</v>
      </c>
      <c r="I144" s="20">
        <v>44896</v>
      </c>
      <c r="J144" s="5" t="s">
        <v>574</v>
      </c>
      <c r="K144" s="31" t="s">
        <v>571</v>
      </c>
    </row>
    <row r="145" spans="1:11" ht="94.5" x14ac:dyDescent="0.25">
      <c r="A145" s="2">
        <v>5</v>
      </c>
      <c r="B145" s="2" t="s">
        <v>759</v>
      </c>
      <c r="C145" s="2" t="s">
        <v>581</v>
      </c>
      <c r="D145" s="2">
        <v>50000</v>
      </c>
      <c r="E145" s="34" t="s">
        <v>584</v>
      </c>
      <c r="F145" s="34" t="s">
        <v>764</v>
      </c>
      <c r="G145" s="2" t="s">
        <v>579</v>
      </c>
      <c r="H145" s="2" t="s">
        <v>304</v>
      </c>
      <c r="I145" s="20">
        <v>44896</v>
      </c>
      <c r="J145" s="5" t="s">
        <v>574</v>
      </c>
      <c r="K145" s="31" t="s">
        <v>571</v>
      </c>
    </row>
    <row r="146" spans="1:11" ht="78.75" x14ac:dyDescent="0.25">
      <c r="A146" s="2">
        <v>6</v>
      </c>
      <c r="B146" s="2" t="s">
        <v>760</v>
      </c>
      <c r="C146" s="2" t="s">
        <v>568</v>
      </c>
      <c r="D146" s="2">
        <v>60000</v>
      </c>
      <c r="E146" s="34" t="s">
        <v>585</v>
      </c>
      <c r="F146" s="34" t="s">
        <v>764</v>
      </c>
      <c r="G146" s="2" t="s">
        <v>579</v>
      </c>
      <c r="H146" s="2" t="s">
        <v>304</v>
      </c>
      <c r="I146" s="20">
        <v>44896</v>
      </c>
      <c r="J146" s="5" t="s">
        <v>574</v>
      </c>
      <c r="K146" s="31" t="s">
        <v>571</v>
      </c>
    </row>
    <row r="147" spans="1:11" ht="78.75" x14ac:dyDescent="0.25">
      <c r="A147" s="2">
        <v>7</v>
      </c>
      <c r="B147" s="2" t="s">
        <v>754</v>
      </c>
      <c r="C147" s="2" t="s">
        <v>581</v>
      </c>
      <c r="D147" s="2">
        <v>50000</v>
      </c>
      <c r="E147" s="34" t="s">
        <v>586</v>
      </c>
      <c r="F147" s="34" t="s">
        <v>764</v>
      </c>
      <c r="G147" s="2" t="s">
        <v>579</v>
      </c>
      <c r="H147" s="2" t="s">
        <v>304</v>
      </c>
      <c r="I147" s="20">
        <v>44896</v>
      </c>
      <c r="J147" s="5" t="s">
        <v>574</v>
      </c>
      <c r="K147" s="31" t="s">
        <v>571</v>
      </c>
    </row>
    <row r="148" spans="1:11" ht="78.75" x14ac:dyDescent="0.25">
      <c r="A148" s="2">
        <v>8</v>
      </c>
      <c r="B148" s="2" t="s">
        <v>752</v>
      </c>
      <c r="C148" s="2" t="s">
        <v>568</v>
      </c>
      <c r="D148" s="2">
        <v>60000</v>
      </c>
      <c r="E148" s="34" t="s">
        <v>587</v>
      </c>
      <c r="F148" s="34" t="s">
        <v>764</v>
      </c>
      <c r="G148" s="2" t="s">
        <v>579</v>
      </c>
      <c r="H148" s="2" t="s">
        <v>304</v>
      </c>
      <c r="I148" s="20">
        <v>44896</v>
      </c>
      <c r="J148" s="5" t="s">
        <v>574</v>
      </c>
      <c r="K148" s="31" t="s">
        <v>571</v>
      </c>
    </row>
    <row r="149" spans="1:11" ht="78.75" x14ac:dyDescent="0.25">
      <c r="A149" s="2">
        <v>9</v>
      </c>
      <c r="B149" s="2" t="s">
        <v>753</v>
      </c>
      <c r="C149" s="2" t="s">
        <v>581</v>
      </c>
      <c r="D149" s="2">
        <v>50000</v>
      </c>
      <c r="E149" s="34" t="s">
        <v>588</v>
      </c>
      <c r="F149" s="34" t="s">
        <v>764</v>
      </c>
      <c r="G149" s="2" t="s">
        <v>579</v>
      </c>
      <c r="H149" s="2" t="s">
        <v>304</v>
      </c>
      <c r="I149" s="20">
        <v>44896</v>
      </c>
      <c r="J149" s="5" t="s">
        <v>574</v>
      </c>
      <c r="K149" s="31" t="s">
        <v>571</v>
      </c>
    </row>
    <row r="150" spans="1:11" ht="78.75" x14ac:dyDescent="0.25">
      <c r="A150" s="2">
        <v>10</v>
      </c>
      <c r="B150" s="2" t="s">
        <v>751</v>
      </c>
      <c r="C150" s="2" t="s">
        <v>568</v>
      </c>
      <c r="D150" s="2">
        <v>50000</v>
      </c>
      <c r="E150" s="34" t="s">
        <v>589</v>
      </c>
      <c r="F150" s="34" t="s">
        <v>764</v>
      </c>
      <c r="G150" s="2" t="s">
        <v>579</v>
      </c>
      <c r="H150" s="2" t="s">
        <v>304</v>
      </c>
      <c r="I150" s="20">
        <v>44896</v>
      </c>
      <c r="J150" s="5" t="s">
        <v>574</v>
      </c>
      <c r="K150" s="31" t="s">
        <v>571</v>
      </c>
    </row>
    <row r="151" spans="1:11" ht="78.75" x14ac:dyDescent="0.25">
      <c r="A151" s="2">
        <v>11</v>
      </c>
      <c r="B151" s="2"/>
      <c r="C151" s="2" t="s">
        <v>581</v>
      </c>
      <c r="D151" s="2">
        <v>40000</v>
      </c>
      <c r="E151" s="34" t="s">
        <v>589</v>
      </c>
      <c r="F151" s="34" t="s">
        <v>764</v>
      </c>
      <c r="G151" s="2" t="s">
        <v>579</v>
      </c>
      <c r="H151" s="2" t="s">
        <v>304</v>
      </c>
      <c r="I151" s="20">
        <v>44896</v>
      </c>
      <c r="J151" s="5" t="s">
        <v>574</v>
      </c>
      <c r="K151" s="31" t="s">
        <v>571</v>
      </c>
    </row>
    <row r="152" spans="1:11" ht="141.75" x14ac:dyDescent="0.25">
      <c r="A152" s="2">
        <v>12</v>
      </c>
      <c r="B152" s="2" t="s">
        <v>750</v>
      </c>
      <c r="C152" s="2" t="s">
        <v>568</v>
      </c>
      <c r="D152" s="2">
        <v>15000</v>
      </c>
      <c r="E152" s="34" t="s">
        <v>590</v>
      </c>
      <c r="F152" s="34" t="s">
        <v>764</v>
      </c>
      <c r="G152" s="2" t="s">
        <v>579</v>
      </c>
      <c r="H152" s="2" t="s">
        <v>304</v>
      </c>
      <c r="I152" s="20">
        <v>44896</v>
      </c>
      <c r="J152" s="5" t="s">
        <v>574</v>
      </c>
      <c r="K152" s="31" t="s">
        <v>571</v>
      </c>
    </row>
    <row r="153" spans="1:11" ht="63" x14ac:dyDescent="0.25">
      <c r="A153" s="2">
        <v>13</v>
      </c>
      <c r="B153" s="2" t="s">
        <v>725</v>
      </c>
      <c r="C153" s="2" t="s">
        <v>581</v>
      </c>
      <c r="D153" s="2">
        <v>15000</v>
      </c>
      <c r="E153" s="34" t="s">
        <v>591</v>
      </c>
      <c r="F153" s="34" t="s">
        <v>764</v>
      </c>
      <c r="G153" s="2" t="s">
        <v>579</v>
      </c>
      <c r="H153" s="2" t="s">
        <v>304</v>
      </c>
      <c r="I153" s="20">
        <v>44896</v>
      </c>
      <c r="J153" s="5" t="s">
        <v>574</v>
      </c>
      <c r="K153" s="31" t="s">
        <v>571</v>
      </c>
    </row>
    <row r="154" spans="1:11" ht="63" x14ac:dyDescent="0.25">
      <c r="A154" s="2">
        <v>14</v>
      </c>
      <c r="B154" s="2" t="s">
        <v>726</v>
      </c>
      <c r="C154" s="2" t="s">
        <v>568</v>
      </c>
      <c r="D154" s="2">
        <v>30000</v>
      </c>
      <c r="E154" s="34" t="s">
        <v>592</v>
      </c>
      <c r="F154" s="34" t="s">
        <v>764</v>
      </c>
      <c r="G154" s="2" t="s">
        <v>579</v>
      </c>
      <c r="H154" s="2" t="s">
        <v>304</v>
      </c>
      <c r="I154" s="20">
        <v>44896</v>
      </c>
      <c r="J154" s="5" t="s">
        <v>574</v>
      </c>
      <c r="K154" s="31" t="s">
        <v>571</v>
      </c>
    </row>
    <row r="155" spans="1:11" ht="63" x14ac:dyDescent="0.25">
      <c r="A155" s="2">
        <v>15</v>
      </c>
      <c r="B155" s="2" t="s">
        <v>749</v>
      </c>
      <c r="C155" s="2" t="s">
        <v>581</v>
      </c>
      <c r="D155" s="2">
        <v>30000</v>
      </c>
      <c r="E155" s="34" t="s">
        <v>593</v>
      </c>
      <c r="F155" s="34" t="s">
        <v>764</v>
      </c>
      <c r="G155" s="2" t="s">
        <v>579</v>
      </c>
      <c r="H155" s="2" t="s">
        <v>304</v>
      </c>
      <c r="I155" s="20">
        <v>44896</v>
      </c>
      <c r="J155" s="5" t="s">
        <v>574</v>
      </c>
      <c r="K155" s="31" t="s">
        <v>571</v>
      </c>
    </row>
    <row r="156" spans="1:11" ht="94.5" x14ac:dyDescent="0.25">
      <c r="A156" s="2">
        <v>16</v>
      </c>
      <c r="B156" s="2" t="s">
        <v>748</v>
      </c>
      <c r="C156" s="2" t="s">
        <v>568</v>
      </c>
      <c r="D156" s="2">
        <v>3000</v>
      </c>
      <c r="E156" s="34" t="s">
        <v>594</v>
      </c>
      <c r="F156" s="34" t="s">
        <v>764</v>
      </c>
      <c r="G156" s="2" t="s">
        <v>579</v>
      </c>
      <c r="H156" s="2" t="s">
        <v>304</v>
      </c>
      <c r="I156" s="20">
        <v>44896</v>
      </c>
      <c r="J156" s="5" t="s">
        <v>574</v>
      </c>
      <c r="K156" s="31" t="s">
        <v>571</v>
      </c>
    </row>
    <row r="157" spans="1:11" ht="94.5" x14ac:dyDescent="0.25">
      <c r="A157" s="2">
        <v>17</v>
      </c>
      <c r="B157" s="2" t="s">
        <v>743</v>
      </c>
      <c r="C157" s="2" t="s">
        <v>581</v>
      </c>
      <c r="D157" s="2">
        <v>2000</v>
      </c>
      <c r="E157" s="34" t="s">
        <v>595</v>
      </c>
      <c r="F157" s="34" t="s">
        <v>764</v>
      </c>
      <c r="G157" s="2" t="s">
        <v>579</v>
      </c>
      <c r="H157" s="2" t="s">
        <v>304</v>
      </c>
      <c r="I157" s="20">
        <v>44896</v>
      </c>
      <c r="J157" s="5" t="s">
        <v>574</v>
      </c>
      <c r="K157" s="31" t="s">
        <v>571</v>
      </c>
    </row>
    <row r="158" spans="1:11" ht="94.5" x14ac:dyDescent="0.25">
      <c r="A158" s="2">
        <v>18</v>
      </c>
      <c r="B158" s="2" t="s">
        <v>744</v>
      </c>
      <c r="C158" s="2" t="s">
        <v>568</v>
      </c>
      <c r="D158" s="2">
        <v>2000</v>
      </c>
      <c r="E158" s="34" t="s">
        <v>596</v>
      </c>
      <c r="F158" s="34" t="s">
        <v>764</v>
      </c>
      <c r="G158" s="2" t="s">
        <v>579</v>
      </c>
      <c r="H158" s="2" t="s">
        <v>304</v>
      </c>
      <c r="I158" s="20">
        <v>44896</v>
      </c>
      <c r="J158" s="5" t="s">
        <v>574</v>
      </c>
      <c r="K158" s="31" t="s">
        <v>571</v>
      </c>
    </row>
    <row r="159" spans="1:11" ht="141.75" x14ac:dyDescent="0.25">
      <c r="A159" s="2">
        <v>19</v>
      </c>
      <c r="B159" s="2" t="s">
        <v>747</v>
      </c>
      <c r="C159" s="2" t="s">
        <v>581</v>
      </c>
      <c r="D159" s="2">
        <v>8000</v>
      </c>
      <c r="E159" s="34" t="s">
        <v>597</v>
      </c>
      <c r="F159" s="34" t="s">
        <v>764</v>
      </c>
      <c r="G159" s="2" t="s">
        <v>579</v>
      </c>
      <c r="H159" s="2" t="s">
        <v>304</v>
      </c>
      <c r="I159" s="20">
        <v>44896</v>
      </c>
      <c r="J159" s="5" t="s">
        <v>574</v>
      </c>
      <c r="K159" s="31" t="s">
        <v>571</v>
      </c>
    </row>
    <row r="160" spans="1:11" ht="126" x14ac:dyDescent="0.25">
      <c r="A160" s="2">
        <v>20</v>
      </c>
      <c r="B160" s="2" t="s">
        <v>745</v>
      </c>
      <c r="C160" s="2" t="s">
        <v>568</v>
      </c>
      <c r="D160" s="2">
        <v>5000</v>
      </c>
      <c r="E160" s="34" t="s">
        <v>598</v>
      </c>
      <c r="F160" s="34" t="s">
        <v>764</v>
      </c>
      <c r="G160" s="2" t="s">
        <v>579</v>
      </c>
      <c r="H160" s="2" t="s">
        <v>304</v>
      </c>
      <c r="I160" s="20">
        <v>44896</v>
      </c>
      <c r="J160" s="5" t="s">
        <v>574</v>
      </c>
      <c r="K160" s="31" t="s">
        <v>571</v>
      </c>
    </row>
    <row r="161" spans="1:11" ht="126" x14ac:dyDescent="0.25">
      <c r="A161" s="2">
        <v>21</v>
      </c>
      <c r="B161" s="2" t="s">
        <v>746</v>
      </c>
      <c r="C161" s="2" t="s">
        <v>581</v>
      </c>
      <c r="D161" s="2">
        <v>5000</v>
      </c>
      <c r="E161" s="34" t="s">
        <v>599</v>
      </c>
      <c r="F161" s="34" t="s">
        <v>764</v>
      </c>
      <c r="G161" s="2" t="s">
        <v>579</v>
      </c>
      <c r="H161" s="2" t="s">
        <v>304</v>
      </c>
      <c r="I161" s="20">
        <v>44896</v>
      </c>
      <c r="J161" s="5" t="s">
        <v>574</v>
      </c>
      <c r="K161" s="31" t="s">
        <v>571</v>
      </c>
    </row>
    <row r="162" spans="1:11" ht="126" x14ac:dyDescent="0.25">
      <c r="A162" s="2">
        <v>22</v>
      </c>
      <c r="B162" s="2" t="s">
        <v>741</v>
      </c>
      <c r="C162" s="2" t="s">
        <v>568</v>
      </c>
      <c r="D162" s="2">
        <v>5000</v>
      </c>
      <c r="E162" s="34" t="s">
        <v>600</v>
      </c>
      <c r="F162" s="34" t="s">
        <v>764</v>
      </c>
      <c r="G162" s="2" t="s">
        <v>579</v>
      </c>
      <c r="H162" s="2" t="s">
        <v>304</v>
      </c>
      <c r="I162" s="20">
        <v>44896</v>
      </c>
      <c r="J162" s="5" t="s">
        <v>574</v>
      </c>
      <c r="K162" s="31" t="s">
        <v>571</v>
      </c>
    </row>
    <row r="163" spans="1:11" ht="126" x14ac:dyDescent="0.25">
      <c r="A163" s="2">
        <v>23</v>
      </c>
      <c r="B163" s="2" t="s">
        <v>742</v>
      </c>
      <c r="C163" s="2" t="s">
        <v>581</v>
      </c>
      <c r="D163" s="2">
        <v>5000</v>
      </c>
      <c r="E163" s="34" t="s">
        <v>601</v>
      </c>
      <c r="F163" s="34" t="s">
        <v>764</v>
      </c>
      <c r="G163" s="2" t="s">
        <v>579</v>
      </c>
      <c r="H163" s="2" t="s">
        <v>304</v>
      </c>
      <c r="I163" s="20">
        <v>44896</v>
      </c>
      <c r="J163" s="5" t="s">
        <v>574</v>
      </c>
      <c r="K163" s="31" t="s">
        <v>571</v>
      </c>
    </row>
    <row r="164" spans="1:11" ht="110.25" x14ac:dyDescent="0.25">
      <c r="A164" s="2">
        <v>24</v>
      </c>
      <c r="B164" s="1" t="s">
        <v>727</v>
      </c>
      <c r="C164" s="2" t="s">
        <v>581</v>
      </c>
      <c r="D164" s="1">
        <v>2000</v>
      </c>
      <c r="E164" s="34" t="s">
        <v>602</v>
      </c>
      <c r="F164" s="34" t="s">
        <v>764</v>
      </c>
      <c r="G164" s="2" t="s">
        <v>579</v>
      </c>
      <c r="H164" s="2" t="s">
        <v>304</v>
      </c>
      <c r="I164" s="20">
        <v>44896</v>
      </c>
      <c r="J164" s="5" t="s">
        <v>574</v>
      </c>
      <c r="K164" s="31" t="s">
        <v>571</v>
      </c>
    </row>
    <row r="165" spans="1:11" ht="157.5" x14ac:dyDescent="0.25">
      <c r="A165" s="2">
        <v>25</v>
      </c>
      <c r="B165" s="1" t="s">
        <v>727</v>
      </c>
      <c r="C165" s="2" t="s">
        <v>581</v>
      </c>
      <c r="D165" s="1">
        <v>2000</v>
      </c>
      <c r="E165" s="34" t="s">
        <v>603</v>
      </c>
      <c r="F165" s="34" t="s">
        <v>764</v>
      </c>
      <c r="G165" s="2" t="s">
        <v>579</v>
      </c>
      <c r="H165" s="2" t="s">
        <v>304</v>
      </c>
      <c r="I165" s="20">
        <v>44896</v>
      </c>
      <c r="J165" s="5" t="s">
        <v>574</v>
      </c>
      <c r="K165" s="31" t="s">
        <v>571</v>
      </c>
    </row>
    <row r="166" spans="1:11" ht="110.25" x14ac:dyDescent="0.25">
      <c r="A166" s="2">
        <v>26</v>
      </c>
      <c r="B166" s="1">
        <v>6892</v>
      </c>
      <c r="C166" s="2" t="s">
        <v>581</v>
      </c>
      <c r="D166" s="1">
        <v>1500</v>
      </c>
      <c r="E166" s="34" t="s">
        <v>604</v>
      </c>
      <c r="F166" s="34" t="s">
        <v>764</v>
      </c>
      <c r="G166" s="2" t="s">
        <v>579</v>
      </c>
      <c r="H166" s="2" t="s">
        <v>304</v>
      </c>
      <c r="I166" s="20">
        <v>44896</v>
      </c>
      <c r="J166" s="5" t="s">
        <v>574</v>
      </c>
      <c r="K166" s="31" t="s">
        <v>571</v>
      </c>
    </row>
    <row r="167" spans="1:11" ht="110.25" x14ac:dyDescent="0.25">
      <c r="A167" s="2">
        <v>27</v>
      </c>
      <c r="B167" s="2" t="s">
        <v>738</v>
      </c>
      <c r="C167" s="2" t="s">
        <v>568</v>
      </c>
      <c r="D167" s="2" t="s">
        <v>605</v>
      </c>
      <c r="E167" s="34" t="s">
        <v>606</v>
      </c>
      <c r="F167" s="34" t="s">
        <v>764</v>
      </c>
      <c r="G167" s="2" t="s">
        <v>579</v>
      </c>
      <c r="H167" s="2" t="s">
        <v>304</v>
      </c>
      <c r="I167" s="20">
        <v>44896</v>
      </c>
      <c r="J167" s="5" t="s">
        <v>574</v>
      </c>
      <c r="K167" s="31" t="s">
        <v>571</v>
      </c>
    </row>
    <row r="168" spans="1:11" ht="94.5" x14ac:dyDescent="0.25">
      <c r="A168" s="2">
        <v>28</v>
      </c>
      <c r="B168" s="2" t="s">
        <v>731</v>
      </c>
      <c r="C168" s="2" t="s">
        <v>581</v>
      </c>
      <c r="D168" s="2" t="s">
        <v>605</v>
      </c>
      <c r="E168" s="34" t="s">
        <v>607</v>
      </c>
      <c r="F168" s="34" t="s">
        <v>764</v>
      </c>
      <c r="G168" s="2" t="s">
        <v>579</v>
      </c>
      <c r="H168" s="2" t="s">
        <v>304</v>
      </c>
      <c r="I168" s="20">
        <v>44896</v>
      </c>
      <c r="J168" s="5" t="s">
        <v>574</v>
      </c>
      <c r="K168" s="31" t="s">
        <v>571</v>
      </c>
    </row>
    <row r="169" spans="1:11" ht="47.25" x14ac:dyDescent="0.25">
      <c r="A169" s="2">
        <v>29</v>
      </c>
      <c r="B169" s="2" t="s">
        <v>732</v>
      </c>
      <c r="C169" s="2" t="s">
        <v>568</v>
      </c>
      <c r="D169" s="2" t="s">
        <v>608</v>
      </c>
      <c r="E169" s="34" t="s">
        <v>609</v>
      </c>
      <c r="F169" s="34" t="s">
        <v>764</v>
      </c>
      <c r="G169" s="2" t="s">
        <v>579</v>
      </c>
      <c r="H169" s="2" t="s">
        <v>304</v>
      </c>
      <c r="I169" s="20">
        <v>44896</v>
      </c>
      <c r="J169" s="5" t="s">
        <v>574</v>
      </c>
      <c r="K169" s="31" t="s">
        <v>571</v>
      </c>
    </row>
    <row r="170" spans="1:11" ht="47.25" x14ac:dyDescent="0.25">
      <c r="A170" s="2">
        <v>30</v>
      </c>
      <c r="B170" s="2" t="s">
        <v>761</v>
      </c>
      <c r="C170" s="2" t="s">
        <v>581</v>
      </c>
      <c r="D170" s="2" t="s">
        <v>608</v>
      </c>
      <c r="E170" s="34" t="s">
        <v>610</v>
      </c>
      <c r="F170" s="34" t="s">
        <v>764</v>
      </c>
      <c r="G170" s="2" t="s">
        <v>579</v>
      </c>
      <c r="H170" s="2" t="s">
        <v>304</v>
      </c>
      <c r="I170" s="20">
        <v>44896</v>
      </c>
      <c r="J170" s="5" t="s">
        <v>574</v>
      </c>
      <c r="K170" s="31" t="s">
        <v>571</v>
      </c>
    </row>
    <row r="171" spans="1:11" ht="47.25" x14ac:dyDescent="0.25">
      <c r="A171" s="2">
        <v>31</v>
      </c>
      <c r="B171" s="2" t="s">
        <v>729</v>
      </c>
      <c r="C171" s="2" t="s">
        <v>568</v>
      </c>
      <c r="D171" s="2" t="s">
        <v>605</v>
      </c>
      <c r="E171" s="34" t="s">
        <v>611</v>
      </c>
      <c r="F171" s="34" t="s">
        <v>764</v>
      </c>
      <c r="G171" s="2" t="s">
        <v>579</v>
      </c>
      <c r="H171" s="2" t="s">
        <v>304</v>
      </c>
      <c r="I171" s="20">
        <v>44896</v>
      </c>
      <c r="J171" s="5" t="s">
        <v>574</v>
      </c>
      <c r="K171" s="31" t="s">
        <v>571</v>
      </c>
    </row>
    <row r="172" spans="1:11" ht="63" x14ac:dyDescent="0.25">
      <c r="A172" s="2">
        <v>32</v>
      </c>
      <c r="B172" s="2" t="s">
        <v>730</v>
      </c>
      <c r="C172" s="2" t="s">
        <v>581</v>
      </c>
      <c r="D172" s="2" t="s">
        <v>612</v>
      </c>
      <c r="E172" s="34" t="s">
        <v>613</v>
      </c>
      <c r="F172" s="34" t="s">
        <v>764</v>
      </c>
      <c r="G172" s="2" t="s">
        <v>579</v>
      </c>
      <c r="H172" s="2" t="s">
        <v>304</v>
      </c>
      <c r="I172" s="20">
        <v>44896</v>
      </c>
      <c r="J172" s="5" t="s">
        <v>574</v>
      </c>
      <c r="K172" s="31" t="s">
        <v>571</v>
      </c>
    </row>
    <row r="173" spans="1:11" ht="63" x14ac:dyDescent="0.25">
      <c r="A173" s="2">
        <v>33</v>
      </c>
      <c r="B173" s="2" t="s">
        <v>733</v>
      </c>
      <c r="C173" s="2" t="s">
        <v>568</v>
      </c>
      <c r="D173" s="2" t="s">
        <v>614</v>
      </c>
      <c r="E173" s="34" t="s">
        <v>615</v>
      </c>
      <c r="F173" s="34" t="s">
        <v>764</v>
      </c>
      <c r="G173" s="2" t="s">
        <v>579</v>
      </c>
      <c r="H173" s="2" t="s">
        <v>304</v>
      </c>
      <c r="I173" s="20">
        <v>44896</v>
      </c>
      <c r="J173" s="5" t="s">
        <v>574</v>
      </c>
      <c r="K173" s="31" t="s">
        <v>571</v>
      </c>
    </row>
    <row r="174" spans="1:11" ht="47.25" x14ac:dyDescent="0.25">
      <c r="A174" s="2">
        <v>34</v>
      </c>
      <c r="B174" s="2" t="s">
        <v>728</v>
      </c>
      <c r="C174" s="2" t="s">
        <v>581</v>
      </c>
      <c r="D174" s="2" t="s">
        <v>612</v>
      </c>
      <c r="E174" s="34" t="s">
        <v>616</v>
      </c>
      <c r="F174" s="34" t="s">
        <v>764</v>
      </c>
      <c r="G174" s="2" t="s">
        <v>579</v>
      </c>
      <c r="H174" s="2" t="s">
        <v>304</v>
      </c>
      <c r="I174" s="20">
        <v>44896</v>
      </c>
      <c r="J174" s="5" t="s">
        <v>574</v>
      </c>
      <c r="K174" s="31" t="s">
        <v>571</v>
      </c>
    </row>
    <row r="175" spans="1:11" ht="47.25" x14ac:dyDescent="0.25">
      <c r="A175" s="2">
        <v>35</v>
      </c>
      <c r="B175" s="2" t="s">
        <v>739</v>
      </c>
      <c r="C175" s="2" t="s">
        <v>568</v>
      </c>
      <c r="D175" s="2" t="s">
        <v>612</v>
      </c>
      <c r="E175" s="34" t="s">
        <v>617</v>
      </c>
      <c r="F175" s="34" t="s">
        <v>764</v>
      </c>
      <c r="G175" s="2" t="s">
        <v>579</v>
      </c>
      <c r="H175" s="2" t="s">
        <v>304</v>
      </c>
      <c r="I175" s="20">
        <v>44896</v>
      </c>
      <c r="J175" s="5" t="s">
        <v>574</v>
      </c>
      <c r="K175" s="31" t="s">
        <v>571</v>
      </c>
    </row>
    <row r="176" spans="1:11" ht="47.25" x14ac:dyDescent="0.25">
      <c r="A176" s="2">
        <v>36</v>
      </c>
      <c r="B176" s="2" t="s">
        <v>739</v>
      </c>
      <c r="C176" s="2" t="s">
        <v>581</v>
      </c>
      <c r="D176" s="2" t="s">
        <v>612</v>
      </c>
      <c r="E176" s="34" t="s">
        <v>618</v>
      </c>
      <c r="F176" s="34" t="s">
        <v>764</v>
      </c>
      <c r="G176" s="2" t="s">
        <v>579</v>
      </c>
      <c r="H176" s="2" t="s">
        <v>304</v>
      </c>
      <c r="I176" s="20">
        <v>44896</v>
      </c>
      <c r="J176" s="5" t="s">
        <v>574</v>
      </c>
      <c r="K176" s="31" t="s">
        <v>571</v>
      </c>
    </row>
    <row r="177" spans="1:11" ht="47.25" x14ac:dyDescent="0.25">
      <c r="A177" s="2">
        <v>37</v>
      </c>
      <c r="B177" s="2" t="s">
        <v>734</v>
      </c>
      <c r="C177" s="2" t="s">
        <v>568</v>
      </c>
      <c r="D177" s="2" t="s">
        <v>619</v>
      </c>
      <c r="E177" s="34" t="s">
        <v>620</v>
      </c>
      <c r="F177" s="34" t="s">
        <v>764</v>
      </c>
      <c r="G177" s="2" t="s">
        <v>579</v>
      </c>
      <c r="H177" s="2" t="s">
        <v>304</v>
      </c>
      <c r="I177" s="20">
        <v>44896</v>
      </c>
      <c r="J177" s="5" t="s">
        <v>574</v>
      </c>
      <c r="K177" s="31" t="s">
        <v>571</v>
      </c>
    </row>
    <row r="178" spans="1:11" ht="47.25" x14ac:dyDescent="0.25">
      <c r="A178" s="2">
        <v>38</v>
      </c>
      <c r="B178" s="2" t="s">
        <v>735</v>
      </c>
      <c r="C178" s="2" t="s">
        <v>581</v>
      </c>
      <c r="D178" s="2" t="s">
        <v>619</v>
      </c>
      <c r="E178" s="34" t="s">
        <v>621</v>
      </c>
      <c r="F178" s="34" t="s">
        <v>764</v>
      </c>
      <c r="G178" s="2" t="s">
        <v>579</v>
      </c>
      <c r="H178" s="2" t="s">
        <v>304</v>
      </c>
      <c r="I178" s="20">
        <v>44896</v>
      </c>
      <c r="J178" s="5" t="s">
        <v>574</v>
      </c>
      <c r="K178" s="31" t="s">
        <v>571</v>
      </c>
    </row>
    <row r="179" spans="1:11" ht="47.25" x14ac:dyDescent="0.25">
      <c r="A179" s="2">
        <v>39</v>
      </c>
      <c r="B179" s="2" t="s">
        <v>740</v>
      </c>
      <c r="C179" s="2" t="s">
        <v>568</v>
      </c>
      <c r="D179" s="2" t="s">
        <v>622</v>
      </c>
      <c r="E179" s="34" t="s">
        <v>623</v>
      </c>
      <c r="F179" s="34" t="s">
        <v>764</v>
      </c>
      <c r="G179" s="2" t="s">
        <v>579</v>
      </c>
      <c r="H179" s="2" t="s">
        <v>304</v>
      </c>
      <c r="I179" s="20">
        <v>44896</v>
      </c>
      <c r="J179" s="5" t="s">
        <v>574</v>
      </c>
      <c r="K179" s="31" t="s">
        <v>571</v>
      </c>
    </row>
    <row r="180" spans="1:11" ht="94.5" x14ac:dyDescent="0.25">
      <c r="A180" s="2">
        <v>40</v>
      </c>
      <c r="B180" s="2" t="s">
        <v>736</v>
      </c>
      <c r="C180" s="2" t="s">
        <v>581</v>
      </c>
      <c r="D180" s="2">
        <v>3000</v>
      </c>
      <c r="E180" s="34" t="s">
        <v>624</v>
      </c>
      <c r="F180" s="34" t="s">
        <v>764</v>
      </c>
      <c r="G180" s="2" t="s">
        <v>579</v>
      </c>
      <c r="H180" s="2" t="s">
        <v>304</v>
      </c>
      <c r="I180" s="20">
        <v>44896</v>
      </c>
      <c r="J180" s="5" t="s">
        <v>574</v>
      </c>
      <c r="K180" s="31" t="s">
        <v>571</v>
      </c>
    </row>
    <row r="181" spans="1:11" ht="47.25" x14ac:dyDescent="0.25">
      <c r="A181" s="2">
        <v>41</v>
      </c>
      <c r="B181" s="2" t="s">
        <v>737</v>
      </c>
      <c r="C181" s="2" t="s">
        <v>568</v>
      </c>
      <c r="D181" s="2" t="s">
        <v>625</v>
      </c>
      <c r="E181" s="34" t="s">
        <v>626</v>
      </c>
      <c r="F181" s="34" t="s">
        <v>764</v>
      </c>
      <c r="G181" s="2" t="s">
        <v>579</v>
      </c>
      <c r="H181" s="2" t="s">
        <v>304</v>
      </c>
      <c r="I181" s="20">
        <v>44896</v>
      </c>
      <c r="J181" s="5" t="s">
        <v>574</v>
      </c>
      <c r="K181" s="31" t="s">
        <v>571</v>
      </c>
    </row>
    <row r="182" spans="1:11" ht="78.75" x14ac:dyDescent="0.25">
      <c r="A182" s="2">
        <v>42</v>
      </c>
      <c r="B182" s="2" t="s">
        <v>737</v>
      </c>
      <c r="C182" s="2" t="s">
        <v>581</v>
      </c>
      <c r="D182" s="2" t="s">
        <v>627</v>
      </c>
      <c r="E182" s="34" t="s">
        <v>628</v>
      </c>
      <c r="F182" s="34" t="s">
        <v>764</v>
      </c>
      <c r="G182" s="2" t="s">
        <v>579</v>
      </c>
      <c r="H182" s="2" t="s">
        <v>304</v>
      </c>
      <c r="I182" s="20">
        <v>44896</v>
      </c>
      <c r="J182" s="5" t="s">
        <v>574</v>
      </c>
      <c r="K182" s="31" t="s">
        <v>571</v>
      </c>
    </row>
    <row r="183" spans="1:11" ht="15.75" x14ac:dyDescent="0.25">
      <c r="A183" s="48"/>
      <c r="B183" s="49" t="s">
        <v>174</v>
      </c>
      <c r="C183" s="49" t="s">
        <v>174</v>
      </c>
      <c r="D183" s="49" t="s">
        <v>174</v>
      </c>
      <c r="E183" s="49" t="s">
        <v>174</v>
      </c>
      <c r="F183" s="49" t="s">
        <v>174</v>
      </c>
      <c r="G183" s="47">
        <v>650000</v>
      </c>
      <c r="H183" s="48"/>
      <c r="I183" s="50"/>
      <c r="J183" s="48"/>
      <c r="K183" s="1"/>
    </row>
    <row r="184" spans="1:11" ht="110.25" x14ac:dyDescent="0.25">
      <c r="A184" s="2">
        <v>43</v>
      </c>
      <c r="B184" s="1" t="s">
        <v>629</v>
      </c>
      <c r="C184" s="2" t="s">
        <v>581</v>
      </c>
      <c r="D184" s="2">
        <v>4</v>
      </c>
      <c r="E184" s="34" t="s">
        <v>630</v>
      </c>
      <c r="F184" s="34" t="s">
        <v>765</v>
      </c>
      <c r="G184" s="2" t="s">
        <v>579</v>
      </c>
      <c r="H184" s="2" t="s">
        <v>304</v>
      </c>
      <c r="I184" s="20">
        <v>44896</v>
      </c>
      <c r="J184" s="5" t="s">
        <v>574</v>
      </c>
      <c r="K184" s="31" t="s">
        <v>571</v>
      </c>
    </row>
    <row r="185" spans="1:11" ht="110.25" x14ac:dyDescent="0.25">
      <c r="A185" s="2">
        <v>44</v>
      </c>
      <c r="B185" s="1" t="s">
        <v>631</v>
      </c>
      <c r="C185" s="2" t="s">
        <v>581</v>
      </c>
      <c r="D185" s="2">
        <v>5</v>
      </c>
      <c r="E185" s="34" t="s">
        <v>632</v>
      </c>
      <c r="F185" s="34" t="s">
        <v>765</v>
      </c>
      <c r="G185" s="2" t="s">
        <v>579</v>
      </c>
      <c r="H185" s="2" t="s">
        <v>304</v>
      </c>
      <c r="I185" s="20">
        <v>44896</v>
      </c>
      <c r="J185" s="5" t="s">
        <v>574</v>
      </c>
      <c r="K185" s="31" t="s">
        <v>571</v>
      </c>
    </row>
    <row r="186" spans="1:11" ht="110.25" x14ac:dyDescent="0.25">
      <c r="A186" s="2">
        <v>45</v>
      </c>
      <c r="B186" s="1" t="s">
        <v>633</v>
      </c>
      <c r="C186" s="2" t="s">
        <v>581</v>
      </c>
      <c r="D186" s="2">
        <v>5</v>
      </c>
      <c r="E186" s="34" t="s">
        <v>634</v>
      </c>
      <c r="F186" s="34" t="s">
        <v>765</v>
      </c>
      <c r="G186" s="2" t="s">
        <v>579</v>
      </c>
      <c r="H186" s="2" t="s">
        <v>304</v>
      </c>
      <c r="I186" s="20">
        <v>44896</v>
      </c>
      <c r="J186" s="5" t="s">
        <v>574</v>
      </c>
      <c r="K186" s="31" t="s">
        <v>571</v>
      </c>
    </row>
    <row r="187" spans="1:11" ht="110.25" x14ac:dyDescent="0.25">
      <c r="A187" s="2">
        <v>46</v>
      </c>
      <c r="B187" s="1" t="s">
        <v>635</v>
      </c>
      <c r="C187" s="2" t="s">
        <v>581</v>
      </c>
      <c r="D187" s="2">
        <v>5</v>
      </c>
      <c r="E187" s="34" t="s">
        <v>636</v>
      </c>
      <c r="F187" s="34" t="s">
        <v>765</v>
      </c>
      <c r="G187" s="2" t="s">
        <v>579</v>
      </c>
      <c r="H187" s="2" t="s">
        <v>304</v>
      </c>
      <c r="I187" s="20">
        <v>44896</v>
      </c>
      <c r="J187" s="5" t="s">
        <v>574</v>
      </c>
      <c r="K187" s="31" t="s">
        <v>571</v>
      </c>
    </row>
    <row r="188" spans="1:11" ht="110.25" x14ac:dyDescent="0.25">
      <c r="A188" s="2">
        <v>47</v>
      </c>
      <c r="B188" s="1" t="s">
        <v>637</v>
      </c>
      <c r="C188" s="2" t="s">
        <v>581</v>
      </c>
      <c r="D188" s="2">
        <v>60</v>
      </c>
      <c r="E188" s="34" t="s">
        <v>638</v>
      </c>
      <c r="F188" s="34" t="s">
        <v>765</v>
      </c>
      <c r="G188" s="2" t="s">
        <v>579</v>
      </c>
      <c r="H188" s="2" t="s">
        <v>304</v>
      </c>
      <c r="I188" s="20">
        <v>44896</v>
      </c>
      <c r="J188" s="5" t="s">
        <v>574</v>
      </c>
      <c r="K188" s="31" t="s">
        <v>571</v>
      </c>
    </row>
    <row r="189" spans="1:11" ht="110.25" x14ac:dyDescent="0.25">
      <c r="A189" s="2">
        <v>48</v>
      </c>
      <c r="B189" s="1" t="s">
        <v>639</v>
      </c>
      <c r="C189" s="2" t="s">
        <v>581</v>
      </c>
      <c r="D189" s="2">
        <v>10</v>
      </c>
      <c r="E189" s="34" t="s">
        <v>640</v>
      </c>
      <c r="F189" s="34" t="s">
        <v>765</v>
      </c>
      <c r="G189" s="2" t="s">
        <v>579</v>
      </c>
      <c r="H189" s="2" t="s">
        <v>304</v>
      </c>
      <c r="I189" s="20">
        <v>44896</v>
      </c>
      <c r="J189" s="5" t="s">
        <v>574</v>
      </c>
      <c r="K189" s="31" t="s">
        <v>571</v>
      </c>
    </row>
    <row r="190" spans="1:11" ht="110.25" x14ac:dyDescent="0.25">
      <c r="A190" s="2">
        <v>49</v>
      </c>
      <c r="B190" s="1" t="s">
        <v>641</v>
      </c>
      <c r="C190" s="2" t="s">
        <v>581</v>
      </c>
      <c r="D190" s="2">
        <v>10</v>
      </c>
      <c r="E190" s="34" t="s">
        <v>642</v>
      </c>
      <c r="F190" s="34" t="s">
        <v>765</v>
      </c>
      <c r="G190" s="2" t="s">
        <v>579</v>
      </c>
      <c r="H190" s="2" t="s">
        <v>304</v>
      </c>
      <c r="I190" s="20">
        <v>44896</v>
      </c>
      <c r="J190" s="5" t="s">
        <v>574</v>
      </c>
      <c r="K190" s="31" t="s">
        <v>571</v>
      </c>
    </row>
    <row r="191" spans="1:11" ht="110.25" x14ac:dyDescent="0.25">
      <c r="A191" s="2">
        <v>50</v>
      </c>
      <c r="B191" s="1" t="s">
        <v>643</v>
      </c>
      <c r="C191" s="2" t="s">
        <v>581</v>
      </c>
      <c r="D191" s="2">
        <v>10</v>
      </c>
      <c r="E191" s="34" t="s">
        <v>644</v>
      </c>
      <c r="F191" s="34" t="s">
        <v>765</v>
      </c>
      <c r="G191" s="2" t="s">
        <v>579</v>
      </c>
      <c r="H191" s="2" t="s">
        <v>304</v>
      </c>
      <c r="I191" s="20">
        <v>44896</v>
      </c>
      <c r="J191" s="5" t="s">
        <v>574</v>
      </c>
      <c r="K191" s="31" t="s">
        <v>571</v>
      </c>
    </row>
    <row r="192" spans="1:11" ht="110.25" x14ac:dyDescent="0.25">
      <c r="A192" s="2">
        <v>51</v>
      </c>
      <c r="B192" s="1" t="s">
        <v>645</v>
      </c>
      <c r="C192" s="2" t="s">
        <v>581</v>
      </c>
      <c r="D192" s="2">
        <v>10</v>
      </c>
      <c r="E192" s="34" t="s">
        <v>646</v>
      </c>
      <c r="F192" s="34" t="s">
        <v>765</v>
      </c>
      <c r="G192" s="2" t="s">
        <v>579</v>
      </c>
      <c r="H192" s="2" t="s">
        <v>304</v>
      </c>
      <c r="I192" s="20">
        <v>44896</v>
      </c>
      <c r="J192" s="5" t="s">
        <v>574</v>
      </c>
      <c r="K192" s="31" t="s">
        <v>571</v>
      </c>
    </row>
    <row r="193" spans="1:11" ht="110.25" x14ac:dyDescent="0.25">
      <c r="A193" s="2">
        <v>52</v>
      </c>
      <c r="B193" s="1" t="s">
        <v>645</v>
      </c>
      <c r="C193" s="2" t="s">
        <v>581</v>
      </c>
      <c r="D193" s="2">
        <v>10</v>
      </c>
      <c r="E193" s="34" t="s">
        <v>647</v>
      </c>
      <c r="F193" s="34" t="s">
        <v>765</v>
      </c>
      <c r="G193" s="2" t="s">
        <v>579</v>
      </c>
      <c r="H193" s="2" t="s">
        <v>304</v>
      </c>
      <c r="I193" s="20">
        <v>44896</v>
      </c>
      <c r="J193" s="5" t="s">
        <v>574</v>
      </c>
      <c r="K193" s="31" t="s">
        <v>571</v>
      </c>
    </row>
    <row r="194" spans="1:11" ht="110.25" x14ac:dyDescent="0.25">
      <c r="A194" s="2">
        <v>53</v>
      </c>
      <c r="B194" s="1" t="s">
        <v>648</v>
      </c>
      <c r="C194" s="2" t="s">
        <v>581</v>
      </c>
      <c r="D194" s="2">
        <v>5</v>
      </c>
      <c r="E194" s="34" t="s">
        <v>649</v>
      </c>
      <c r="F194" s="34" t="s">
        <v>765</v>
      </c>
      <c r="G194" s="2" t="s">
        <v>579</v>
      </c>
      <c r="H194" s="2" t="s">
        <v>304</v>
      </c>
      <c r="I194" s="20">
        <v>44896</v>
      </c>
      <c r="J194" s="5" t="s">
        <v>574</v>
      </c>
      <c r="K194" s="31" t="s">
        <v>571</v>
      </c>
    </row>
    <row r="195" spans="1:11" ht="110.25" x14ac:dyDescent="0.25">
      <c r="A195" s="2">
        <v>54</v>
      </c>
      <c r="B195" s="1" t="s">
        <v>650</v>
      </c>
      <c r="C195" s="2" t="s">
        <v>581</v>
      </c>
      <c r="D195" s="2">
        <v>5</v>
      </c>
      <c r="E195" s="34" t="s">
        <v>651</v>
      </c>
      <c r="F195" s="34" t="s">
        <v>765</v>
      </c>
      <c r="G195" s="2" t="s">
        <v>579</v>
      </c>
      <c r="H195" s="2" t="s">
        <v>304</v>
      </c>
      <c r="I195" s="20">
        <v>44896</v>
      </c>
      <c r="J195" s="5" t="s">
        <v>574</v>
      </c>
      <c r="K195" s="31" t="s">
        <v>571</v>
      </c>
    </row>
    <row r="196" spans="1:11" ht="110.25" x14ac:dyDescent="0.25">
      <c r="A196" s="2">
        <v>55</v>
      </c>
      <c r="B196" s="1" t="s">
        <v>652</v>
      </c>
      <c r="C196" s="2" t="s">
        <v>581</v>
      </c>
      <c r="D196" s="2">
        <v>5</v>
      </c>
      <c r="E196" s="34" t="s">
        <v>653</v>
      </c>
      <c r="F196" s="34" t="s">
        <v>765</v>
      </c>
      <c r="G196" s="2" t="s">
        <v>579</v>
      </c>
      <c r="H196" s="2" t="s">
        <v>304</v>
      </c>
      <c r="I196" s="20">
        <v>44896</v>
      </c>
      <c r="J196" s="5" t="s">
        <v>574</v>
      </c>
      <c r="K196" s="31" t="s">
        <v>571</v>
      </c>
    </row>
    <row r="197" spans="1:11" ht="110.25" x14ac:dyDescent="0.25">
      <c r="A197" s="2">
        <v>56</v>
      </c>
      <c r="B197" s="1" t="s">
        <v>654</v>
      </c>
      <c r="C197" s="2" t="s">
        <v>581</v>
      </c>
      <c r="D197" s="2">
        <v>4</v>
      </c>
      <c r="E197" s="34" t="s">
        <v>655</v>
      </c>
      <c r="F197" s="34" t="s">
        <v>765</v>
      </c>
      <c r="G197" s="2" t="s">
        <v>579</v>
      </c>
      <c r="H197" s="2" t="s">
        <v>304</v>
      </c>
      <c r="I197" s="20">
        <v>44896</v>
      </c>
      <c r="J197" s="5" t="s">
        <v>574</v>
      </c>
      <c r="K197" s="31" t="s">
        <v>571</v>
      </c>
    </row>
    <row r="198" spans="1:11" ht="110.25" x14ac:dyDescent="0.25">
      <c r="A198" s="2">
        <v>57</v>
      </c>
      <c r="B198" s="1">
        <v>32244</v>
      </c>
      <c r="C198" s="2" t="s">
        <v>581</v>
      </c>
      <c r="D198" s="2">
        <v>4</v>
      </c>
      <c r="E198" s="34" t="s">
        <v>656</v>
      </c>
      <c r="F198" s="34" t="s">
        <v>765</v>
      </c>
      <c r="G198" s="2" t="s">
        <v>579</v>
      </c>
      <c r="H198" s="2" t="s">
        <v>304</v>
      </c>
      <c r="I198" s="20">
        <v>44896</v>
      </c>
      <c r="J198" s="5" t="s">
        <v>574</v>
      </c>
      <c r="K198" s="31" t="s">
        <v>571</v>
      </c>
    </row>
    <row r="199" spans="1:11" ht="110.25" x14ac:dyDescent="0.25">
      <c r="A199" s="2">
        <v>58</v>
      </c>
      <c r="B199" s="1" t="s">
        <v>657</v>
      </c>
      <c r="C199" s="2" t="s">
        <v>581</v>
      </c>
      <c r="D199" s="2">
        <v>5</v>
      </c>
      <c r="E199" s="34" t="s">
        <v>658</v>
      </c>
      <c r="F199" s="34" t="s">
        <v>765</v>
      </c>
      <c r="G199" s="2" t="s">
        <v>579</v>
      </c>
      <c r="H199" s="2" t="s">
        <v>304</v>
      </c>
      <c r="I199" s="20">
        <v>44896</v>
      </c>
      <c r="J199" s="5" t="s">
        <v>574</v>
      </c>
      <c r="K199" s="31" t="s">
        <v>571</v>
      </c>
    </row>
    <row r="200" spans="1:11" ht="110.25" x14ac:dyDescent="0.25">
      <c r="A200" s="2">
        <v>59</v>
      </c>
      <c r="B200" s="1" t="s">
        <v>659</v>
      </c>
      <c r="C200" s="2" t="s">
        <v>581</v>
      </c>
      <c r="D200" s="2">
        <v>10</v>
      </c>
      <c r="E200" s="34" t="s">
        <v>660</v>
      </c>
      <c r="F200" s="34" t="s">
        <v>765</v>
      </c>
      <c r="G200" s="2" t="s">
        <v>579</v>
      </c>
      <c r="H200" s="2" t="s">
        <v>304</v>
      </c>
      <c r="I200" s="20">
        <v>44896</v>
      </c>
      <c r="J200" s="5" t="s">
        <v>574</v>
      </c>
      <c r="K200" s="31" t="s">
        <v>571</v>
      </c>
    </row>
    <row r="201" spans="1:11" ht="110.25" x14ac:dyDescent="0.25">
      <c r="A201" s="2">
        <v>60</v>
      </c>
      <c r="B201" s="1" t="s">
        <v>661</v>
      </c>
      <c r="C201" s="2" t="s">
        <v>581</v>
      </c>
      <c r="D201" s="2">
        <v>10</v>
      </c>
      <c r="E201" s="34" t="s">
        <v>662</v>
      </c>
      <c r="F201" s="34" t="s">
        <v>765</v>
      </c>
      <c r="G201" s="2" t="s">
        <v>579</v>
      </c>
      <c r="H201" s="2" t="s">
        <v>304</v>
      </c>
      <c r="I201" s="20">
        <v>44896</v>
      </c>
      <c r="J201" s="5" t="s">
        <v>574</v>
      </c>
      <c r="K201" s="31" t="s">
        <v>571</v>
      </c>
    </row>
    <row r="202" spans="1:11" ht="110.25" x14ac:dyDescent="0.25">
      <c r="A202" s="2">
        <v>61</v>
      </c>
      <c r="B202" s="1" t="s">
        <v>663</v>
      </c>
      <c r="C202" s="2" t="s">
        <v>581</v>
      </c>
      <c r="D202" s="2">
        <v>10</v>
      </c>
      <c r="E202" s="34" t="s">
        <v>664</v>
      </c>
      <c r="F202" s="34" t="s">
        <v>765</v>
      </c>
      <c r="G202" s="2" t="s">
        <v>579</v>
      </c>
      <c r="H202" s="2" t="s">
        <v>304</v>
      </c>
      <c r="I202" s="20">
        <v>44896</v>
      </c>
      <c r="J202" s="5" t="s">
        <v>574</v>
      </c>
      <c r="K202" s="31" t="s">
        <v>571</v>
      </c>
    </row>
    <row r="203" spans="1:11" ht="110.25" x14ac:dyDescent="0.25">
      <c r="A203" s="2">
        <v>62</v>
      </c>
      <c r="B203" s="1" t="s">
        <v>665</v>
      </c>
      <c r="C203" s="2" t="s">
        <v>581</v>
      </c>
      <c r="D203" s="2">
        <v>10</v>
      </c>
      <c r="E203" s="34" t="s">
        <v>666</v>
      </c>
      <c r="F203" s="34" t="s">
        <v>765</v>
      </c>
      <c r="G203" s="2" t="s">
        <v>579</v>
      </c>
      <c r="H203" s="2" t="s">
        <v>304</v>
      </c>
      <c r="I203" s="20">
        <v>44896</v>
      </c>
      <c r="J203" s="5" t="s">
        <v>574</v>
      </c>
      <c r="K203" s="31" t="s">
        <v>571</v>
      </c>
    </row>
    <row r="204" spans="1:11" ht="110.25" x14ac:dyDescent="0.25">
      <c r="A204" s="2">
        <v>63</v>
      </c>
      <c r="B204" s="1" t="s">
        <v>667</v>
      </c>
      <c r="C204" s="2" t="s">
        <v>581</v>
      </c>
      <c r="D204" s="2">
        <v>10</v>
      </c>
      <c r="E204" s="34" t="s">
        <v>668</v>
      </c>
      <c r="F204" s="34" t="s">
        <v>765</v>
      </c>
      <c r="G204" s="2" t="s">
        <v>579</v>
      </c>
      <c r="H204" s="2" t="s">
        <v>304</v>
      </c>
      <c r="I204" s="20">
        <v>44896</v>
      </c>
      <c r="J204" s="5" t="s">
        <v>574</v>
      </c>
      <c r="K204" s="31" t="s">
        <v>571</v>
      </c>
    </row>
    <row r="205" spans="1:11" ht="110.25" x14ac:dyDescent="0.25">
      <c r="A205" s="2">
        <v>64</v>
      </c>
      <c r="B205" s="1" t="s">
        <v>669</v>
      </c>
      <c r="C205" s="2" t="s">
        <v>581</v>
      </c>
      <c r="D205" s="2">
        <v>10</v>
      </c>
      <c r="E205" s="34" t="s">
        <v>670</v>
      </c>
      <c r="F205" s="34" t="s">
        <v>765</v>
      </c>
      <c r="G205" s="2" t="s">
        <v>579</v>
      </c>
      <c r="H205" s="2" t="s">
        <v>304</v>
      </c>
      <c r="I205" s="20">
        <v>44896</v>
      </c>
      <c r="J205" s="5" t="s">
        <v>574</v>
      </c>
      <c r="K205" s="31" t="s">
        <v>571</v>
      </c>
    </row>
    <row r="206" spans="1:11" ht="110.25" x14ac:dyDescent="0.25">
      <c r="A206" s="2">
        <v>65</v>
      </c>
      <c r="B206" s="1" t="s">
        <v>671</v>
      </c>
      <c r="C206" s="2" t="s">
        <v>581</v>
      </c>
      <c r="D206" s="2">
        <v>10</v>
      </c>
      <c r="E206" s="34" t="s">
        <v>672</v>
      </c>
      <c r="F206" s="34" t="s">
        <v>765</v>
      </c>
      <c r="G206" s="2" t="s">
        <v>579</v>
      </c>
      <c r="H206" s="2" t="s">
        <v>304</v>
      </c>
      <c r="I206" s="20">
        <v>44896</v>
      </c>
      <c r="J206" s="5" t="s">
        <v>574</v>
      </c>
      <c r="K206" s="31" t="s">
        <v>571</v>
      </c>
    </row>
    <row r="207" spans="1:11" ht="110.25" x14ac:dyDescent="0.25">
      <c r="A207" s="2">
        <v>66</v>
      </c>
      <c r="B207" s="1" t="s">
        <v>673</v>
      </c>
      <c r="C207" s="2" t="s">
        <v>581</v>
      </c>
      <c r="D207" s="2">
        <v>10</v>
      </c>
      <c r="E207" s="34" t="s">
        <v>674</v>
      </c>
      <c r="F207" s="34" t="s">
        <v>765</v>
      </c>
      <c r="G207" s="2" t="s">
        <v>579</v>
      </c>
      <c r="H207" s="2" t="s">
        <v>304</v>
      </c>
      <c r="I207" s="20">
        <v>44896</v>
      </c>
      <c r="J207" s="5" t="s">
        <v>574</v>
      </c>
      <c r="K207" s="31" t="s">
        <v>571</v>
      </c>
    </row>
    <row r="208" spans="1:11" ht="110.25" x14ac:dyDescent="0.25">
      <c r="A208" s="2">
        <v>67</v>
      </c>
      <c r="B208" s="1" t="s">
        <v>675</v>
      </c>
      <c r="C208" s="2" t="s">
        <v>581</v>
      </c>
      <c r="D208" s="2">
        <v>10</v>
      </c>
      <c r="E208" s="34" t="s">
        <v>676</v>
      </c>
      <c r="F208" s="34" t="s">
        <v>765</v>
      </c>
      <c r="G208" s="2" t="s">
        <v>579</v>
      </c>
      <c r="H208" s="2" t="s">
        <v>304</v>
      </c>
      <c r="I208" s="20">
        <v>44896</v>
      </c>
      <c r="J208" s="5" t="s">
        <v>574</v>
      </c>
      <c r="K208" s="31" t="s">
        <v>571</v>
      </c>
    </row>
    <row r="209" spans="1:11" ht="110.25" x14ac:dyDescent="0.25">
      <c r="A209" s="2">
        <v>68</v>
      </c>
      <c r="B209" s="1"/>
      <c r="C209" s="2" t="s">
        <v>581</v>
      </c>
      <c r="D209" s="2">
        <v>5</v>
      </c>
      <c r="E209" s="34" t="s">
        <v>677</v>
      </c>
      <c r="F209" s="34" t="s">
        <v>765</v>
      </c>
      <c r="G209" s="2" t="s">
        <v>579</v>
      </c>
      <c r="H209" s="2" t="s">
        <v>304</v>
      </c>
      <c r="I209" s="20">
        <v>44896</v>
      </c>
      <c r="J209" s="5" t="s">
        <v>574</v>
      </c>
      <c r="K209" s="31" t="s">
        <v>571</v>
      </c>
    </row>
    <row r="210" spans="1:11" ht="110.25" x14ac:dyDescent="0.25">
      <c r="A210" s="2">
        <v>69</v>
      </c>
      <c r="B210" s="1"/>
      <c r="C210" s="2" t="s">
        <v>581</v>
      </c>
      <c r="D210" s="2">
        <v>5</v>
      </c>
      <c r="E210" s="34" t="s">
        <v>678</v>
      </c>
      <c r="F210" s="34" t="s">
        <v>765</v>
      </c>
      <c r="G210" s="2" t="s">
        <v>579</v>
      </c>
      <c r="H210" s="2" t="s">
        <v>304</v>
      </c>
      <c r="I210" s="20">
        <v>44896</v>
      </c>
      <c r="J210" s="5" t="s">
        <v>574</v>
      </c>
      <c r="K210" s="31" t="s">
        <v>571</v>
      </c>
    </row>
    <row r="211" spans="1:11" ht="110.25" x14ac:dyDescent="0.25">
      <c r="A211" s="2">
        <v>70</v>
      </c>
      <c r="B211" s="1"/>
      <c r="C211" s="2" t="s">
        <v>581</v>
      </c>
      <c r="D211" s="2">
        <v>5</v>
      </c>
      <c r="E211" s="34" t="s">
        <v>679</v>
      </c>
      <c r="F211" s="34" t="s">
        <v>765</v>
      </c>
      <c r="G211" s="2" t="s">
        <v>579</v>
      </c>
      <c r="H211" s="2" t="s">
        <v>304</v>
      </c>
      <c r="I211" s="20">
        <v>44896</v>
      </c>
      <c r="J211" s="5" t="s">
        <v>574</v>
      </c>
      <c r="K211" s="31" t="s">
        <v>571</v>
      </c>
    </row>
    <row r="212" spans="1:11" ht="110.25" x14ac:dyDescent="0.25">
      <c r="A212" s="2">
        <v>71</v>
      </c>
      <c r="B212" s="1"/>
      <c r="C212" s="2" t="s">
        <v>581</v>
      </c>
      <c r="D212" s="2">
        <v>5</v>
      </c>
      <c r="E212" s="34" t="s">
        <v>680</v>
      </c>
      <c r="F212" s="34" t="s">
        <v>765</v>
      </c>
      <c r="G212" s="2" t="s">
        <v>579</v>
      </c>
      <c r="H212" s="2" t="s">
        <v>304</v>
      </c>
      <c r="I212" s="20">
        <v>44896</v>
      </c>
      <c r="J212" s="5" t="s">
        <v>574</v>
      </c>
      <c r="K212" s="31" t="s">
        <v>571</v>
      </c>
    </row>
    <row r="213" spans="1:11" ht="110.25" x14ac:dyDescent="0.25">
      <c r="A213" s="2">
        <v>72</v>
      </c>
      <c r="B213" s="1"/>
      <c r="C213" s="2" t="s">
        <v>581</v>
      </c>
      <c r="D213" s="2">
        <v>5</v>
      </c>
      <c r="E213" s="34" t="s">
        <v>681</v>
      </c>
      <c r="F213" s="34" t="s">
        <v>765</v>
      </c>
      <c r="G213" s="2" t="s">
        <v>579</v>
      </c>
      <c r="H213" s="2" t="s">
        <v>304</v>
      </c>
      <c r="I213" s="20">
        <v>44896</v>
      </c>
      <c r="J213" s="5" t="s">
        <v>574</v>
      </c>
      <c r="K213" s="31" t="s">
        <v>571</v>
      </c>
    </row>
    <row r="214" spans="1:11" ht="110.25" x14ac:dyDescent="0.25">
      <c r="A214" s="2">
        <v>73</v>
      </c>
      <c r="B214" s="1"/>
      <c r="C214" s="2" t="s">
        <v>581</v>
      </c>
      <c r="D214" s="2">
        <v>5</v>
      </c>
      <c r="E214" s="34" t="s">
        <v>682</v>
      </c>
      <c r="F214" s="34" t="s">
        <v>765</v>
      </c>
      <c r="G214" s="2" t="s">
        <v>579</v>
      </c>
      <c r="H214" s="2" t="s">
        <v>304</v>
      </c>
      <c r="I214" s="20">
        <v>44896</v>
      </c>
      <c r="J214" s="5" t="s">
        <v>574</v>
      </c>
      <c r="K214" s="31" t="s">
        <v>571</v>
      </c>
    </row>
    <row r="215" spans="1:11" ht="110.25" x14ac:dyDescent="0.25">
      <c r="A215" s="2">
        <v>74</v>
      </c>
      <c r="B215" s="1"/>
      <c r="C215" s="2" t="s">
        <v>581</v>
      </c>
      <c r="D215" s="2">
        <v>5</v>
      </c>
      <c r="E215" s="34" t="s">
        <v>683</v>
      </c>
      <c r="F215" s="34" t="s">
        <v>765</v>
      </c>
      <c r="G215" s="2" t="s">
        <v>579</v>
      </c>
      <c r="H215" s="2" t="s">
        <v>304</v>
      </c>
      <c r="I215" s="20">
        <v>44896</v>
      </c>
      <c r="J215" s="5" t="s">
        <v>574</v>
      </c>
      <c r="K215" s="31" t="s">
        <v>571</v>
      </c>
    </row>
    <row r="216" spans="1:11" ht="110.25" x14ac:dyDescent="0.25">
      <c r="A216" s="2">
        <v>75</v>
      </c>
      <c r="B216" s="1" t="s">
        <v>684</v>
      </c>
      <c r="C216" s="2" t="s">
        <v>581</v>
      </c>
      <c r="D216" s="2">
        <v>10</v>
      </c>
      <c r="E216" s="34" t="s">
        <v>685</v>
      </c>
      <c r="F216" s="34" t="s">
        <v>765</v>
      </c>
      <c r="G216" s="2" t="s">
        <v>579</v>
      </c>
      <c r="H216" s="2" t="s">
        <v>304</v>
      </c>
      <c r="I216" s="20">
        <v>44896</v>
      </c>
      <c r="J216" s="5" t="s">
        <v>574</v>
      </c>
      <c r="K216" s="31" t="s">
        <v>571</v>
      </c>
    </row>
    <row r="217" spans="1:11" ht="110.25" x14ac:dyDescent="0.25">
      <c r="A217" s="2">
        <v>76</v>
      </c>
      <c r="B217" s="1" t="s">
        <v>686</v>
      </c>
      <c r="C217" s="2" t="s">
        <v>581</v>
      </c>
      <c r="D217" s="2">
        <v>10</v>
      </c>
      <c r="E217" s="34" t="s">
        <v>687</v>
      </c>
      <c r="F217" s="34" t="s">
        <v>765</v>
      </c>
      <c r="G217" s="2" t="s">
        <v>579</v>
      </c>
      <c r="H217" s="2" t="s">
        <v>304</v>
      </c>
      <c r="I217" s="20">
        <v>44896</v>
      </c>
      <c r="J217" s="5" t="s">
        <v>574</v>
      </c>
      <c r="K217" s="31" t="s">
        <v>571</v>
      </c>
    </row>
    <row r="218" spans="1:11" ht="110.25" x14ac:dyDescent="0.25">
      <c r="A218" s="2">
        <v>77</v>
      </c>
      <c r="B218" s="1" t="s">
        <v>688</v>
      </c>
      <c r="C218" s="2" t="s">
        <v>581</v>
      </c>
      <c r="D218" s="2">
        <v>10</v>
      </c>
      <c r="E218" s="34" t="s">
        <v>689</v>
      </c>
      <c r="F218" s="34" t="s">
        <v>765</v>
      </c>
      <c r="G218" s="2" t="s">
        <v>579</v>
      </c>
      <c r="H218" s="2" t="s">
        <v>304</v>
      </c>
      <c r="I218" s="20">
        <v>44896</v>
      </c>
      <c r="J218" s="5" t="s">
        <v>574</v>
      </c>
      <c r="K218" s="31" t="s">
        <v>571</v>
      </c>
    </row>
    <row r="219" spans="1:11" ht="110.25" x14ac:dyDescent="0.25">
      <c r="A219" s="2">
        <v>78</v>
      </c>
      <c r="B219" s="1" t="s">
        <v>690</v>
      </c>
      <c r="C219" s="2" t="s">
        <v>581</v>
      </c>
      <c r="D219" s="2">
        <v>10</v>
      </c>
      <c r="E219" s="34" t="s">
        <v>691</v>
      </c>
      <c r="F219" s="34" t="s">
        <v>765</v>
      </c>
      <c r="G219" s="2" t="s">
        <v>579</v>
      </c>
      <c r="H219" s="2" t="s">
        <v>304</v>
      </c>
      <c r="I219" s="20">
        <v>44896</v>
      </c>
      <c r="J219" s="5" t="s">
        <v>574</v>
      </c>
      <c r="K219" s="31" t="s">
        <v>571</v>
      </c>
    </row>
    <row r="220" spans="1:11" ht="110.25" x14ac:dyDescent="0.25">
      <c r="A220" s="2">
        <v>79</v>
      </c>
      <c r="B220" s="1" t="s">
        <v>692</v>
      </c>
      <c r="C220" s="2" t="s">
        <v>581</v>
      </c>
      <c r="D220" s="2">
        <v>10</v>
      </c>
      <c r="E220" s="34" t="s">
        <v>693</v>
      </c>
      <c r="F220" s="34" t="s">
        <v>765</v>
      </c>
      <c r="G220" s="2" t="s">
        <v>579</v>
      </c>
      <c r="H220" s="2" t="s">
        <v>304</v>
      </c>
      <c r="I220" s="20">
        <v>44896</v>
      </c>
      <c r="J220" s="5" t="s">
        <v>574</v>
      </c>
      <c r="K220" s="31" t="s">
        <v>571</v>
      </c>
    </row>
    <row r="221" spans="1:11" ht="110.25" x14ac:dyDescent="0.25">
      <c r="A221" s="2">
        <v>80</v>
      </c>
      <c r="B221" s="1">
        <v>64827</v>
      </c>
      <c r="C221" s="2" t="s">
        <v>581</v>
      </c>
      <c r="D221" s="2">
        <v>20</v>
      </c>
      <c r="E221" s="34" t="s">
        <v>694</v>
      </c>
      <c r="F221" s="34" t="s">
        <v>765</v>
      </c>
      <c r="G221" s="2" t="s">
        <v>579</v>
      </c>
      <c r="H221" s="2" t="s">
        <v>304</v>
      </c>
      <c r="I221" s="20">
        <v>44896</v>
      </c>
      <c r="J221" s="5" t="s">
        <v>574</v>
      </c>
      <c r="K221" s="31" t="s">
        <v>571</v>
      </c>
    </row>
    <row r="222" spans="1:11" ht="110.25" x14ac:dyDescent="0.25">
      <c r="A222" s="2">
        <v>81</v>
      </c>
      <c r="B222" s="1" t="s">
        <v>695</v>
      </c>
      <c r="C222" s="2" t="s">
        <v>581</v>
      </c>
      <c r="D222" s="2">
        <v>10</v>
      </c>
      <c r="E222" s="34" t="s">
        <v>696</v>
      </c>
      <c r="F222" s="34" t="s">
        <v>765</v>
      </c>
      <c r="G222" s="2" t="s">
        <v>579</v>
      </c>
      <c r="H222" s="2" t="s">
        <v>304</v>
      </c>
      <c r="I222" s="20">
        <v>44896</v>
      </c>
      <c r="J222" s="5" t="s">
        <v>574</v>
      </c>
      <c r="K222" s="31" t="s">
        <v>571</v>
      </c>
    </row>
    <row r="223" spans="1:11" ht="110.25" x14ac:dyDescent="0.25">
      <c r="A223" s="2">
        <v>82</v>
      </c>
      <c r="B223" s="1" t="s">
        <v>654</v>
      </c>
      <c r="C223" s="2" t="s">
        <v>581</v>
      </c>
      <c r="D223" s="2">
        <v>10</v>
      </c>
      <c r="E223" s="34" t="s">
        <v>697</v>
      </c>
      <c r="F223" s="34" t="s">
        <v>765</v>
      </c>
      <c r="G223" s="2" t="s">
        <v>579</v>
      </c>
      <c r="H223" s="2" t="s">
        <v>304</v>
      </c>
      <c r="I223" s="20">
        <v>44896</v>
      </c>
      <c r="J223" s="5" t="s">
        <v>574</v>
      </c>
      <c r="K223" s="31" t="s">
        <v>571</v>
      </c>
    </row>
    <row r="224" spans="1:11" ht="110.25" x14ac:dyDescent="0.25">
      <c r="A224" s="2">
        <v>83</v>
      </c>
      <c r="B224" s="1" t="s">
        <v>654</v>
      </c>
      <c r="C224" s="2" t="s">
        <v>581</v>
      </c>
      <c r="D224" s="2">
        <v>2</v>
      </c>
      <c r="E224" s="34" t="s">
        <v>698</v>
      </c>
      <c r="F224" s="34" t="s">
        <v>765</v>
      </c>
      <c r="G224" s="2" t="s">
        <v>579</v>
      </c>
      <c r="H224" s="2" t="s">
        <v>304</v>
      </c>
      <c r="I224" s="20">
        <v>44896</v>
      </c>
      <c r="J224" s="5" t="s">
        <v>574</v>
      </c>
      <c r="K224" s="31" t="s">
        <v>571</v>
      </c>
    </row>
    <row r="225" spans="1:11" ht="204.75" x14ac:dyDescent="0.25">
      <c r="A225" s="2">
        <v>84</v>
      </c>
      <c r="B225" s="1"/>
      <c r="C225" s="2" t="s">
        <v>581</v>
      </c>
      <c r="D225" s="2">
        <v>1</v>
      </c>
      <c r="E225" s="34" t="s">
        <v>699</v>
      </c>
      <c r="F225" s="34" t="s">
        <v>765</v>
      </c>
      <c r="G225" s="2" t="s">
        <v>579</v>
      </c>
      <c r="H225" s="2" t="s">
        <v>304</v>
      </c>
      <c r="I225" s="20">
        <v>44896</v>
      </c>
      <c r="J225" s="5" t="s">
        <v>574</v>
      </c>
      <c r="K225" s="31" t="s">
        <v>571</v>
      </c>
    </row>
    <row r="226" spans="1:11" ht="110.25" x14ac:dyDescent="0.25">
      <c r="A226" s="2">
        <v>85</v>
      </c>
      <c r="B226" s="1" t="s">
        <v>700</v>
      </c>
      <c r="C226" s="2" t="s">
        <v>581</v>
      </c>
      <c r="D226" s="2">
        <v>3</v>
      </c>
      <c r="E226" s="34" t="s">
        <v>701</v>
      </c>
      <c r="F226" s="34" t="s">
        <v>765</v>
      </c>
      <c r="G226" s="2" t="s">
        <v>579</v>
      </c>
      <c r="H226" s="2" t="s">
        <v>304</v>
      </c>
      <c r="I226" s="20">
        <v>44896</v>
      </c>
      <c r="J226" s="5" t="s">
        <v>574</v>
      </c>
      <c r="K226" s="31" t="s">
        <v>571</v>
      </c>
    </row>
    <row r="227" spans="1:11" ht="110.25" x14ac:dyDescent="0.25">
      <c r="A227" s="2">
        <v>86</v>
      </c>
      <c r="B227" s="1" t="s">
        <v>702</v>
      </c>
      <c r="C227" s="2" t="s">
        <v>581</v>
      </c>
      <c r="D227" s="2">
        <v>3</v>
      </c>
      <c r="E227" s="34" t="s">
        <v>703</v>
      </c>
      <c r="F227" s="34" t="s">
        <v>765</v>
      </c>
      <c r="G227" s="2" t="s">
        <v>579</v>
      </c>
      <c r="H227" s="2" t="s">
        <v>304</v>
      </c>
      <c r="I227" s="20">
        <v>44896</v>
      </c>
      <c r="J227" s="5" t="s">
        <v>574</v>
      </c>
      <c r="K227" s="31" t="s">
        <v>571</v>
      </c>
    </row>
    <row r="228" spans="1:11" ht="110.25" x14ac:dyDescent="0.25">
      <c r="A228" s="2">
        <v>87</v>
      </c>
      <c r="B228" s="1" t="s">
        <v>700</v>
      </c>
      <c r="C228" s="2" t="s">
        <v>581</v>
      </c>
      <c r="D228" s="2">
        <v>3</v>
      </c>
      <c r="E228" s="34" t="s">
        <v>704</v>
      </c>
      <c r="F228" s="34" t="s">
        <v>765</v>
      </c>
      <c r="G228" s="2" t="s">
        <v>579</v>
      </c>
      <c r="H228" s="2" t="s">
        <v>304</v>
      </c>
      <c r="I228" s="20">
        <v>44896</v>
      </c>
      <c r="J228" s="5" t="s">
        <v>574</v>
      </c>
      <c r="K228" s="31" t="s">
        <v>571</v>
      </c>
    </row>
    <row r="229" spans="1:11" ht="110.25" x14ac:dyDescent="0.25">
      <c r="A229" s="2">
        <v>88</v>
      </c>
      <c r="B229" s="1" t="s">
        <v>700</v>
      </c>
      <c r="C229" s="2" t="s">
        <v>581</v>
      </c>
      <c r="D229" s="2">
        <v>3</v>
      </c>
      <c r="E229" s="34" t="s">
        <v>705</v>
      </c>
      <c r="F229" s="34" t="s">
        <v>765</v>
      </c>
      <c r="G229" s="2" t="s">
        <v>579</v>
      </c>
      <c r="H229" s="2" t="s">
        <v>304</v>
      </c>
      <c r="I229" s="20">
        <v>44896</v>
      </c>
      <c r="J229" s="5" t="s">
        <v>574</v>
      </c>
      <c r="K229" s="31" t="s">
        <v>571</v>
      </c>
    </row>
    <row r="230" spans="1:11" ht="110.25" x14ac:dyDescent="0.25">
      <c r="A230" s="2">
        <v>89</v>
      </c>
      <c r="B230" s="1" t="s">
        <v>700</v>
      </c>
      <c r="C230" s="2" t="s">
        <v>581</v>
      </c>
      <c r="D230" s="2">
        <v>3</v>
      </c>
      <c r="E230" s="34" t="s">
        <v>706</v>
      </c>
      <c r="F230" s="34" t="s">
        <v>765</v>
      </c>
      <c r="G230" s="2" t="s">
        <v>579</v>
      </c>
      <c r="H230" s="2" t="s">
        <v>304</v>
      </c>
      <c r="I230" s="20">
        <v>44896</v>
      </c>
      <c r="J230" s="5" t="s">
        <v>574</v>
      </c>
      <c r="K230" s="31" t="s">
        <v>571</v>
      </c>
    </row>
    <row r="231" spans="1:11" ht="110.25" x14ac:dyDescent="0.25">
      <c r="A231" s="2">
        <v>90</v>
      </c>
      <c r="B231" s="1" t="s">
        <v>700</v>
      </c>
      <c r="C231" s="2" t="s">
        <v>581</v>
      </c>
      <c r="D231" s="2">
        <v>4</v>
      </c>
      <c r="E231" s="34" t="s">
        <v>707</v>
      </c>
      <c r="F231" s="34" t="s">
        <v>765</v>
      </c>
      <c r="G231" s="2" t="s">
        <v>579</v>
      </c>
      <c r="H231" s="2" t="s">
        <v>304</v>
      </c>
      <c r="I231" s="20">
        <v>44896</v>
      </c>
      <c r="J231" s="5" t="s">
        <v>574</v>
      </c>
      <c r="K231" s="31" t="s">
        <v>571</v>
      </c>
    </row>
    <row r="232" spans="1:11" ht="110.25" x14ac:dyDescent="0.25">
      <c r="A232" s="2">
        <v>91</v>
      </c>
      <c r="B232" s="1" t="s">
        <v>702</v>
      </c>
      <c r="C232" s="2" t="s">
        <v>581</v>
      </c>
      <c r="D232" s="2">
        <v>4</v>
      </c>
      <c r="E232" s="34" t="s">
        <v>708</v>
      </c>
      <c r="F232" s="34" t="s">
        <v>765</v>
      </c>
      <c r="G232" s="2" t="s">
        <v>579</v>
      </c>
      <c r="H232" s="2" t="s">
        <v>304</v>
      </c>
      <c r="I232" s="20">
        <v>44896</v>
      </c>
      <c r="J232" s="5" t="s">
        <v>574</v>
      </c>
      <c r="K232" s="31" t="s">
        <v>571</v>
      </c>
    </row>
    <row r="233" spans="1:11" ht="110.25" x14ac:dyDescent="0.25">
      <c r="A233" s="2">
        <v>92</v>
      </c>
      <c r="B233" s="1" t="s">
        <v>700</v>
      </c>
      <c r="C233" s="2" t="s">
        <v>581</v>
      </c>
      <c r="D233" s="2">
        <v>4</v>
      </c>
      <c r="E233" s="34" t="s">
        <v>709</v>
      </c>
      <c r="F233" s="34" t="s">
        <v>765</v>
      </c>
      <c r="G233" s="2" t="s">
        <v>579</v>
      </c>
      <c r="H233" s="2" t="s">
        <v>304</v>
      </c>
      <c r="I233" s="20">
        <v>44896</v>
      </c>
      <c r="J233" s="5" t="s">
        <v>574</v>
      </c>
      <c r="K233" s="31" t="s">
        <v>571</v>
      </c>
    </row>
    <row r="234" spans="1:11" ht="110.25" x14ac:dyDescent="0.25">
      <c r="A234" s="2">
        <v>93</v>
      </c>
      <c r="B234" s="1" t="s">
        <v>702</v>
      </c>
      <c r="C234" s="2" t="s">
        <v>581</v>
      </c>
      <c r="D234" s="2">
        <v>4</v>
      </c>
      <c r="E234" s="34" t="s">
        <v>710</v>
      </c>
      <c r="F234" s="34" t="s">
        <v>765</v>
      </c>
      <c r="G234" s="2" t="s">
        <v>579</v>
      </c>
      <c r="H234" s="2" t="s">
        <v>304</v>
      </c>
      <c r="I234" s="20">
        <v>44896</v>
      </c>
      <c r="J234" s="5" t="s">
        <v>574</v>
      </c>
      <c r="K234" s="31" t="s">
        <v>571</v>
      </c>
    </row>
    <row r="235" spans="1:11" ht="110.25" x14ac:dyDescent="0.25">
      <c r="A235" s="2">
        <v>94</v>
      </c>
      <c r="B235" s="1"/>
      <c r="C235" s="2" t="s">
        <v>581</v>
      </c>
      <c r="D235" s="2">
        <v>10</v>
      </c>
      <c r="E235" s="34" t="s">
        <v>711</v>
      </c>
      <c r="F235" s="34" t="s">
        <v>765</v>
      </c>
      <c r="G235" s="2" t="s">
        <v>579</v>
      </c>
      <c r="H235" s="2" t="s">
        <v>304</v>
      </c>
      <c r="I235" s="20">
        <v>44896</v>
      </c>
      <c r="J235" s="5" t="s">
        <v>574</v>
      </c>
      <c r="K235" s="31" t="s">
        <v>571</v>
      </c>
    </row>
    <row r="236" spans="1:11" ht="110.25" x14ac:dyDescent="0.25">
      <c r="A236" s="2">
        <v>95</v>
      </c>
      <c r="B236" s="1"/>
      <c r="C236" s="2" t="s">
        <v>581</v>
      </c>
      <c r="D236" s="2">
        <v>5</v>
      </c>
      <c r="E236" s="34" t="s">
        <v>712</v>
      </c>
      <c r="F236" s="34" t="s">
        <v>765</v>
      </c>
      <c r="G236" s="2" t="s">
        <v>579</v>
      </c>
      <c r="H236" s="2" t="s">
        <v>304</v>
      </c>
      <c r="I236" s="20">
        <v>44896</v>
      </c>
      <c r="J236" s="5" t="s">
        <v>574</v>
      </c>
      <c r="K236" s="31" t="s">
        <v>571</v>
      </c>
    </row>
    <row r="237" spans="1:11" ht="110.25" x14ac:dyDescent="0.25">
      <c r="A237" s="2">
        <v>96</v>
      </c>
      <c r="B237" s="1"/>
      <c r="C237" s="2" t="s">
        <v>581</v>
      </c>
      <c r="D237" s="2">
        <v>5</v>
      </c>
      <c r="E237" s="34" t="s">
        <v>713</v>
      </c>
      <c r="F237" s="34" t="s">
        <v>765</v>
      </c>
      <c r="G237" s="2" t="s">
        <v>579</v>
      </c>
      <c r="H237" s="2" t="s">
        <v>304</v>
      </c>
      <c r="I237" s="20">
        <v>44896</v>
      </c>
      <c r="J237" s="5" t="s">
        <v>574</v>
      </c>
      <c r="K237" s="31" t="s">
        <v>571</v>
      </c>
    </row>
    <row r="238" spans="1:11" ht="110.25" x14ac:dyDescent="0.25">
      <c r="A238" s="2">
        <v>97</v>
      </c>
      <c r="B238" s="1"/>
      <c r="C238" s="2" t="s">
        <v>581</v>
      </c>
      <c r="D238" s="2">
        <v>5</v>
      </c>
      <c r="E238" s="34" t="s">
        <v>714</v>
      </c>
      <c r="F238" s="34" t="s">
        <v>765</v>
      </c>
      <c r="G238" s="2" t="s">
        <v>579</v>
      </c>
      <c r="H238" s="2" t="s">
        <v>304</v>
      </c>
      <c r="I238" s="20">
        <v>44896</v>
      </c>
      <c r="J238" s="5" t="s">
        <v>574</v>
      </c>
      <c r="K238" s="31" t="s">
        <v>571</v>
      </c>
    </row>
    <row r="239" spans="1:11" ht="15.75" x14ac:dyDescent="0.25">
      <c r="A239" s="2"/>
      <c r="B239" s="49" t="s">
        <v>174</v>
      </c>
      <c r="C239" s="49" t="s">
        <v>174</v>
      </c>
      <c r="D239" s="49" t="s">
        <v>174</v>
      </c>
      <c r="E239" s="49" t="s">
        <v>174</v>
      </c>
      <c r="F239" s="49" t="s">
        <v>174</v>
      </c>
      <c r="G239" s="47">
        <v>210000</v>
      </c>
      <c r="H239" s="2"/>
      <c r="I239" s="6"/>
      <c r="J239" s="1"/>
      <c r="K239" s="1"/>
    </row>
    <row r="240" spans="1:11" ht="31.5" x14ac:dyDescent="0.25">
      <c r="A240" s="2"/>
      <c r="B240" s="2"/>
      <c r="C240" s="2"/>
      <c r="D240" s="2"/>
      <c r="E240" s="2"/>
      <c r="F240" s="62" t="s">
        <v>715</v>
      </c>
      <c r="G240" s="51">
        <v>2250000</v>
      </c>
      <c r="H240" s="2"/>
      <c r="I240" s="6"/>
      <c r="J240" s="1"/>
      <c r="K240" s="1"/>
    </row>
    <row r="241" spans="1:11" ht="15.75" x14ac:dyDescent="0.25">
      <c r="A241" s="61"/>
      <c r="B241" s="61"/>
      <c r="C241" s="61"/>
      <c r="D241" s="61"/>
      <c r="E241" s="61"/>
      <c r="F241" s="61"/>
      <c r="G241" s="61"/>
      <c r="H241" s="61"/>
      <c r="I241" s="61"/>
      <c r="J241" s="61"/>
      <c r="K241" s="61"/>
    </row>
    <row r="242" spans="1:11" ht="15.75" x14ac:dyDescent="0.25">
      <c r="A242" s="61"/>
      <c r="B242" s="61"/>
      <c r="C242" s="61"/>
      <c r="D242" s="61"/>
      <c r="E242" s="61"/>
      <c r="F242" s="61"/>
      <c r="G242" s="61"/>
      <c r="H242" s="61"/>
      <c r="I242" s="61"/>
      <c r="J242" s="61"/>
      <c r="K242" s="61"/>
    </row>
    <row r="243" spans="1:11" ht="15.75" x14ac:dyDescent="0.25">
      <c r="A243" s="61"/>
      <c r="B243" s="61"/>
      <c r="C243" s="61"/>
      <c r="D243" s="61"/>
      <c r="E243" s="61"/>
      <c r="F243" s="61"/>
      <c r="G243" s="61"/>
      <c r="H243" s="61"/>
      <c r="I243" s="61"/>
      <c r="J243" s="61"/>
      <c r="K243" s="61"/>
    </row>
    <row r="244" spans="1:11" ht="15.75" x14ac:dyDescent="0.25">
      <c r="A244" s="61"/>
      <c r="B244" s="61"/>
      <c r="C244" s="61"/>
      <c r="D244" s="61"/>
      <c r="E244" s="61"/>
      <c r="F244" s="61"/>
      <c r="G244" s="61"/>
      <c r="H244" s="61"/>
      <c r="I244" s="61"/>
      <c r="J244" s="61"/>
      <c r="K244" s="61"/>
    </row>
    <row r="245" spans="1:11" ht="15.75" x14ac:dyDescent="0.25">
      <c r="A245" s="61"/>
      <c r="B245" s="61"/>
      <c r="C245" s="61"/>
      <c r="D245" s="61"/>
      <c r="E245" s="61"/>
      <c r="F245" s="61"/>
      <c r="G245" s="61"/>
      <c r="H245" s="61"/>
      <c r="I245" s="61"/>
      <c r="J245" s="61"/>
      <c r="K245" s="61"/>
    </row>
    <row r="246" spans="1:11" ht="15.75" x14ac:dyDescent="0.25">
      <c r="A246" s="61"/>
      <c r="B246" s="61"/>
      <c r="C246" s="61"/>
      <c r="D246" s="61"/>
      <c r="E246" s="61"/>
      <c r="F246" s="61"/>
      <c r="G246" s="61"/>
      <c r="H246" s="61"/>
      <c r="I246" s="61"/>
      <c r="J246" s="61"/>
      <c r="K246" s="61"/>
    </row>
    <row r="247" spans="1:11" ht="15.75" x14ac:dyDescent="0.25">
      <c r="A247" s="61"/>
      <c r="B247" s="61"/>
      <c r="C247" s="61"/>
      <c r="D247" s="61"/>
      <c r="E247" s="61"/>
      <c r="F247" s="61"/>
      <c r="G247" s="61"/>
      <c r="H247" s="61"/>
      <c r="I247" s="61"/>
      <c r="J247" s="61"/>
      <c r="K247" s="61"/>
    </row>
    <row r="248" spans="1:11" ht="15.75" x14ac:dyDescent="0.25">
      <c r="A248" s="61"/>
      <c r="B248" s="61"/>
      <c r="C248" s="61"/>
      <c r="D248" s="61"/>
      <c r="E248" s="61"/>
      <c r="F248" s="61"/>
      <c r="G248" s="61"/>
      <c r="H248" s="61"/>
      <c r="I248" s="61"/>
      <c r="J248" s="61"/>
      <c r="K248" s="61"/>
    </row>
    <row r="249" spans="1:11" ht="15.75" x14ac:dyDescent="0.25">
      <c r="A249" s="61"/>
      <c r="B249" s="61"/>
      <c r="C249" s="61"/>
      <c r="D249" s="61"/>
      <c r="E249" s="61"/>
      <c r="F249" s="61"/>
      <c r="G249" s="61"/>
      <c r="H249" s="61"/>
      <c r="I249" s="61"/>
      <c r="J249" s="61"/>
      <c r="K249" s="61"/>
    </row>
    <row r="250" spans="1:11" ht="15.75" x14ac:dyDescent="0.25">
      <c r="A250" s="61"/>
      <c r="B250" s="61"/>
      <c r="C250" s="61"/>
      <c r="D250" s="61"/>
      <c r="E250" s="61"/>
      <c r="F250" s="61"/>
      <c r="G250" s="61"/>
      <c r="H250" s="61"/>
      <c r="I250" s="61"/>
      <c r="J250" s="61"/>
      <c r="K250" s="61"/>
    </row>
    <row r="251" spans="1:11" ht="15.75" x14ac:dyDescent="0.25">
      <c r="A251" s="61"/>
      <c r="B251" s="61"/>
      <c r="C251" s="61"/>
      <c r="D251" s="61"/>
      <c r="E251" s="61"/>
      <c r="F251" s="61"/>
      <c r="G251" s="61"/>
      <c r="H251" s="61"/>
      <c r="I251" s="61"/>
      <c r="J251" s="61"/>
      <c r="K251" s="61"/>
    </row>
    <row r="252" spans="1:11" ht="15.75" x14ac:dyDescent="0.25">
      <c r="A252" s="61"/>
      <c r="B252" s="61"/>
      <c r="C252" s="61"/>
      <c r="D252" s="61"/>
      <c r="E252" s="61"/>
      <c r="F252" s="61"/>
      <c r="G252" s="61"/>
      <c r="H252" s="61"/>
      <c r="I252" s="61"/>
      <c r="J252" s="61"/>
      <c r="K252" s="61"/>
    </row>
    <row r="253" spans="1:11" ht="15.75" x14ac:dyDescent="0.25">
      <c r="A253" s="61"/>
      <c r="B253" s="61"/>
      <c r="C253" s="61"/>
      <c r="D253" s="61"/>
      <c r="E253" s="61"/>
      <c r="F253" s="61"/>
      <c r="G253" s="61"/>
      <c r="H253" s="61"/>
      <c r="I253" s="61"/>
      <c r="J253" s="61"/>
      <c r="K253" s="61"/>
    </row>
    <row r="254" spans="1:11" ht="15.75" x14ac:dyDescent="0.25">
      <c r="A254" s="61"/>
      <c r="B254" s="61"/>
      <c r="C254" s="61"/>
      <c r="D254" s="61"/>
      <c r="E254" s="61"/>
      <c r="F254" s="61"/>
      <c r="G254" s="61"/>
      <c r="H254" s="61"/>
      <c r="I254" s="61"/>
      <c r="J254" s="61"/>
      <c r="K254" s="61"/>
    </row>
    <row r="255" spans="1:11" ht="15.75" x14ac:dyDescent="0.25">
      <c r="A255" s="61"/>
      <c r="B255" s="61"/>
      <c r="C255" s="61"/>
      <c r="D255" s="61"/>
      <c r="E255" s="61"/>
      <c r="F255" s="61"/>
      <c r="G255" s="61"/>
      <c r="H255" s="61"/>
      <c r="I255" s="61"/>
      <c r="J255" s="61"/>
      <c r="K255" s="61"/>
    </row>
    <row r="256" spans="1:11" ht="15.75" x14ac:dyDescent="0.25">
      <c r="A256" s="61"/>
      <c r="B256" s="61"/>
      <c r="C256" s="61"/>
      <c r="D256" s="61"/>
      <c r="E256" s="61"/>
      <c r="F256" s="61"/>
      <c r="G256" s="61"/>
      <c r="H256" s="61"/>
      <c r="I256" s="61"/>
      <c r="J256" s="61"/>
      <c r="K256" s="61"/>
    </row>
    <row r="257" spans="1:11" ht="15.75" x14ac:dyDescent="0.25">
      <c r="A257" s="61"/>
      <c r="B257" s="61"/>
      <c r="C257" s="61"/>
      <c r="D257" s="61"/>
      <c r="E257" s="61"/>
      <c r="F257" s="61"/>
      <c r="G257" s="61"/>
      <c r="H257" s="61"/>
      <c r="I257" s="61"/>
      <c r="J257" s="61"/>
      <c r="K257" s="61"/>
    </row>
    <row r="258" spans="1:11" ht="15.75" x14ac:dyDescent="0.25">
      <c r="A258" s="61"/>
      <c r="B258" s="61"/>
      <c r="C258" s="61"/>
      <c r="D258" s="61"/>
      <c r="E258" s="61"/>
      <c r="F258" s="61"/>
      <c r="G258" s="61"/>
      <c r="H258" s="61"/>
      <c r="I258" s="61"/>
      <c r="J258" s="61"/>
      <c r="K258" s="61"/>
    </row>
    <row r="259" spans="1:11" ht="15.75" x14ac:dyDescent="0.25">
      <c r="A259" s="61"/>
      <c r="B259" s="61"/>
      <c r="C259" s="61"/>
      <c r="D259" s="61"/>
      <c r="E259" s="61"/>
      <c r="F259" s="61"/>
      <c r="G259" s="61"/>
      <c r="H259" s="61"/>
      <c r="I259" s="61"/>
      <c r="J259" s="61"/>
      <c r="K259" s="61"/>
    </row>
    <row r="260" spans="1:11" ht="15.75" x14ac:dyDescent="0.25">
      <c r="A260" s="61"/>
      <c r="B260" s="61"/>
      <c r="C260" s="61"/>
      <c r="D260" s="61"/>
      <c r="E260" s="61"/>
      <c r="F260" s="61"/>
      <c r="G260" s="61"/>
      <c r="H260" s="61"/>
      <c r="I260" s="61"/>
      <c r="J260" s="61"/>
      <c r="K260" s="61"/>
    </row>
    <row r="261" spans="1:11" ht="15.75" x14ac:dyDescent="0.25">
      <c r="A261" s="61"/>
      <c r="B261" s="61"/>
      <c r="C261" s="61"/>
      <c r="D261" s="61"/>
      <c r="E261" s="61"/>
      <c r="F261" s="61"/>
      <c r="G261" s="61"/>
      <c r="H261" s="61"/>
      <c r="I261" s="61"/>
      <c r="J261" s="61"/>
      <c r="K261" s="61"/>
    </row>
    <row r="262" spans="1:11" ht="15.75" x14ac:dyDescent="0.25">
      <c r="A262" s="61"/>
      <c r="B262" s="61"/>
      <c r="C262" s="61"/>
      <c r="D262" s="61"/>
      <c r="E262" s="61"/>
      <c r="F262" s="61"/>
      <c r="G262" s="61"/>
      <c r="H262" s="61"/>
      <c r="I262" s="61"/>
      <c r="J262" s="61"/>
      <c r="K262" s="61"/>
    </row>
    <row r="263" spans="1:11" ht="15.75" x14ac:dyDescent="0.25">
      <c r="A263" s="61"/>
      <c r="B263" s="61"/>
      <c r="C263" s="61"/>
      <c r="D263" s="61"/>
      <c r="E263" s="61"/>
      <c r="F263" s="61"/>
      <c r="G263" s="61"/>
      <c r="H263" s="61"/>
      <c r="I263" s="61"/>
      <c r="J263" s="61"/>
      <c r="K263" s="61"/>
    </row>
    <row r="264" spans="1:11" ht="15.75" x14ac:dyDescent="0.25">
      <c r="A264" s="61"/>
      <c r="B264" s="61"/>
      <c r="C264" s="61"/>
      <c r="D264" s="61"/>
      <c r="E264" s="61"/>
      <c r="F264" s="61"/>
      <c r="G264" s="61"/>
      <c r="H264" s="61"/>
      <c r="I264" s="61"/>
      <c r="J264" s="61"/>
      <c r="K264" s="61"/>
    </row>
    <row r="265" spans="1:11" ht="15.75" x14ac:dyDescent="0.25">
      <c r="A265" s="61"/>
      <c r="B265" s="61"/>
      <c r="C265" s="61"/>
      <c r="D265" s="61"/>
      <c r="E265" s="61"/>
      <c r="F265" s="61"/>
      <c r="G265" s="61"/>
      <c r="H265" s="61"/>
      <c r="I265" s="61"/>
      <c r="J265" s="61"/>
      <c r="K265" s="61"/>
    </row>
    <row r="266" spans="1:11" ht="15.75" x14ac:dyDescent="0.25">
      <c r="A266" s="61"/>
      <c r="B266" s="61"/>
      <c r="C266" s="61"/>
      <c r="D266" s="61"/>
      <c r="E266" s="61"/>
      <c r="F266" s="61"/>
      <c r="G266" s="61"/>
      <c r="H266" s="61"/>
      <c r="I266" s="61"/>
      <c r="J266" s="61"/>
      <c r="K266" s="61"/>
    </row>
    <row r="267" spans="1:11" ht="15.75" x14ac:dyDescent="0.25">
      <c r="A267" s="61"/>
      <c r="B267" s="61"/>
      <c r="C267" s="61"/>
      <c r="D267" s="61"/>
      <c r="E267" s="61"/>
      <c r="F267" s="61"/>
      <c r="G267" s="61"/>
      <c r="H267" s="61"/>
      <c r="I267" s="61"/>
      <c r="J267" s="61"/>
      <c r="K267" s="61"/>
    </row>
    <row r="268" spans="1:11" ht="15.75" x14ac:dyDescent="0.25">
      <c r="A268" s="61"/>
      <c r="B268" s="61"/>
      <c r="C268" s="61"/>
      <c r="D268" s="61"/>
      <c r="E268" s="61"/>
      <c r="F268" s="61"/>
      <c r="G268" s="61"/>
      <c r="H268" s="61"/>
      <c r="I268" s="61"/>
      <c r="J268" s="61"/>
      <c r="K268" s="61"/>
    </row>
    <row r="269" spans="1:11" ht="15.75" x14ac:dyDescent="0.25">
      <c r="A269" s="61"/>
      <c r="B269" s="61"/>
      <c r="C269" s="61"/>
      <c r="D269" s="61"/>
      <c r="E269" s="61"/>
      <c r="F269" s="61"/>
      <c r="G269" s="61"/>
      <c r="H269" s="61"/>
      <c r="I269" s="61"/>
      <c r="J269" s="61"/>
      <c r="K269" s="61"/>
    </row>
    <row r="270" spans="1:11" ht="15.75" x14ac:dyDescent="0.25">
      <c r="A270" s="61"/>
      <c r="B270" s="61"/>
      <c r="C270" s="61"/>
      <c r="D270" s="61"/>
      <c r="E270" s="61"/>
      <c r="F270" s="61"/>
      <c r="G270" s="61"/>
      <c r="H270" s="61"/>
      <c r="I270" s="61"/>
      <c r="J270" s="61"/>
      <c r="K270" s="61"/>
    </row>
    <row r="271" spans="1:11" ht="15.75" x14ac:dyDescent="0.25">
      <c r="A271" s="61"/>
      <c r="B271" s="61"/>
      <c r="C271" s="61"/>
      <c r="D271" s="61"/>
      <c r="E271" s="61"/>
      <c r="F271" s="61"/>
      <c r="G271" s="61"/>
      <c r="H271" s="61"/>
      <c r="I271" s="61"/>
      <c r="J271" s="61"/>
      <c r="K271" s="61"/>
    </row>
    <row r="272" spans="1:11" ht="15.75" x14ac:dyDescent="0.25">
      <c r="A272" s="61"/>
      <c r="B272" s="61"/>
      <c r="C272" s="61"/>
      <c r="D272" s="61"/>
      <c r="E272" s="61"/>
      <c r="F272" s="61"/>
      <c r="G272" s="61"/>
      <c r="H272" s="61"/>
      <c r="I272" s="61"/>
      <c r="J272" s="61"/>
      <c r="K272" s="61"/>
    </row>
    <row r="273" spans="1:11" ht="15.75" x14ac:dyDescent="0.25">
      <c r="A273" s="61"/>
      <c r="B273" s="61"/>
      <c r="C273" s="61"/>
      <c r="D273" s="61"/>
      <c r="E273" s="61"/>
      <c r="F273" s="61"/>
      <c r="G273" s="61"/>
      <c r="H273" s="61"/>
      <c r="I273" s="61"/>
      <c r="J273" s="61"/>
      <c r="K273" s="61"/>
    </row>
    <row r="274" spans="1:11" ht="15.75" x14ac:dyDescent="0.25">
      <c r="A274" s="61"/>
      <c r="B274" s="61"/>
      <c r="C274" s="61"/>
      <c r="D274" s="61"/>
      <c r="E274" s="61"/>
      <c r="F274" s="61"/>
      <c r="G274" s="61"/>
      <c r="H274" s="61"/>
      <c r="I274" s="61"/>
      <c r="J274" s="61"/>
      <c r="K274" s="61"/>
    </row>
    <row r="275" spans="1:11" ht="15.75" x14ac:dyDescent="0.25">
      <c r="A275" s="61"/>
      <c r="B275" s="61"/>
      <c r="C275" s="61"/>
      <c r="D275" s="61"/>
      <c r="E275" s="61"/>
      <c r="F275" s="61"/>
      <c r="G275" s="61"/>
      <c r="H275" s="61"/>
      <c r="I275" s="61"/>
      <c r="J275" s="61"/>
      <c r="K275" s="61"/>
    </row>
    <row r="276" spans="1:11" ht="15.75" x14ac:dyDescent="0.25">
      <c r="A276" s="61"/>
      <c r="B276" s="61"/>
      <c r="C276" s="61"/>
      <c r="D276" s="61"/>
      <c r="E276" s="61"/>
      <c r="F276" s="61"/>
      <c r="G276" s="61"/>
      <c r="H276" s="61"/>
      <c r="I276" s="61"/>
      <c r="J276" s="61"/>
      <c r="K276" s="61"/>
    </row>
    <row r="277" spans="1:11" ht="15.75" x14ac:dyDescent="0.25">
      <c r="A277" s="61"/>
      <c r="B277" s="61"/>
      <c r="C277" s="61"/>
      <c r="D277" s="61"/>
      <c r="E277" s="61"/>
      <c r="F277" s="61"/>
      <c r="G277" s="61"/>
      <c r="H277" s="61"/>
      <c r="I277" s="61"/>
      <c r="J277" s="61"/>
      <c r="K277" s="61"/>
    </row>
    <row r="278" spans="1:11" ht="15.75" x14ac:dyDescent="0.25">
      <c r="A278" s="61"/>
      <c r="B278" s="61"/>
      <c r="C278" s="61"/>
      <c r="D278" s="61"/>
      <c r="E278" s="61"/>
      <c r="F278" s="61"/>
      <c r="G278" s="61"/>
      <c r="H278" s="61"/>
      <c r="I278" s="61"/>
      <c r="J278" s="61"/>
      <c r="K278" s="61"/>
    </row>
    <row r="279" spans="1:11" ht="15.75" x14ac:dyDescent="0.25">
      <c r="A279" s="61"/>
      <c r="B279" s="61"/>
      <c r="C279" s="61"/>
      <c r="D279" s="61"/>
      <c r="E279" s="61"/>
      <c r="F279" s="61"/>
      <c r="G279" s="61"/>
      <c r="H279" s="61"/>
      <c r="I279" s="61"/>
      <c r="J279" s="61"/>
      <c r="K279" s="61"/>
    </row>
    <row r="280" spans="1:11" ht="15.75" x14ac:dyDescent="0.25">
      <c r="A280" s="61"/>
      <c r="B280" s="61"/>
      <c r="C280" s="61"/>
      <c r="D280" s="61"/>
      <c r="E280" s="61"/>
      <c r="F280" s="61"/>
      <c r="G280" s="61"/>
      <c r="H280" s="61"/>
      <c r="I280" s="61"/>
      <c r="J280" s="61"/>
      <c r="K280" s="61"/>
    </row>
    <row r="281" spans="1:11" ht="15.75" x14ac:dyDescent="0.25">
      <c r="A281" s="61"/>
      <c r="B281" s="61"/>
      <c r="C281" s="61"/>
      <c r="D281" s="61"/>
      <c r="E281" s="61"/>
      <c r="F281" s="61"/>
      <c r="G281" s="61"/>
      <c r="H281" s="61"/>
      <c r="I281" s="61"/>
      <c r="J281" s="61"/>
      <c r="K281" s="61"/>
    </row>
    <row r="282" spans="1:11" ht="15.75" x14ac:dyDescent="0.25">
      <c r="A282" s="61"/>
      <c r="B282" s="61"/>
      <c r="C282" s="61"/>
      <c r="D282" s="61"/>
      <c r="E282" s="61"/>
      <c r="F282" s="61"/>
      <c r="G282" s="61"/>
      <c r="H282" s="61"/>
      <c r="I282" s="61"/>
      <c r="J282" s="61"/>
      <c r="K282" s="61"/>
    </row>
    <row r="283" spans="1:11" ht="15.75" x14ac:dyDescent="0.25">
      <c r="A283" s="61"/>
      <c r="B283" s="61"/>
      <c r="C283" s="61"/>
      <c r="D283" s="61"/>
      <c r="E283" s="61"/>
      <c r="F283" s="61"/>
      <c r="G283" s="61"/>
      <c r="H283" s="61"/>
      <c r="I283" s="61"/>
      <c r="J283" s="61"/>
      <c r="K283" s="61"/>
    </row>
    <row r="284" spans="1:11" ht="15.75" x14ac:dyDescent="0.25">
      <c r="A284" s="61"/>
      <c r="B284" s="61"/>
      <c r="C284" s="61"/>
      <c r="D284" s="61"/>
      <c r="E284" s="61"/>
      <c r="F284" s="61"/>
      <c r="G284" s="61"/>
      <c r="H284" s="61"/>
      <c r="I284" s="61"/>
      <c r="J284" s="61"/>
      <c r="K284" s="61"/>
    </row>
    <row r="285" spans="1:11" ht="15.75" x14ac:dyDescent="0.25">
      <c r="A285" s="61"/>
      <c r="B285" s="61"/>
      <c r="C285" s="61"/>
      <c r="D285" s="61"/>
      <c r="E285" s="61"/>
      <c r="F285" s="61"/>
      <c r="G285" s="61"/>
      <c r="H285" s="61"/>
      <c r="I285" s="61"/>
      <c r="J285" s="61"/>
      <c r="K285" s="61"/>
    </row>
    <row r="286" spans="1:11" ht="15.75" x14ac:dyDescent="0.25">
      <c r="A286" s="61"/>
      <c r="B286" s="61"/>
      <c r="C286" s="61"/>
      <c r="D286" s="61"/>
      <c r="E286" s="61"/>
      <c r="F286" s="61"/>
      <c r="G286" s="61"/>
      <c r="H286" s="61"/>
      <c r="I286" s="61"/>
      <c r="J286" s="61"/>
      <c r="K286" s="61"/>
    </row>
    <row r="287" spans="1:11" ht="15.75" x14ac:dyDescent="0.25">
      <c r="A287" s="61"/>
      <c r="B287" s="61"/>
      <c r="C287" s="61"/>
      <c r="D287" s="61"/>
      <c r="E287" s="61"/>
      <c r="F287" s="61"/>
      <c r="G287" s="61"/>
      <c r="H287" s="61"/>
      <c r="I287" s="61"/>
      <c r="J287" s="61"/>
      <c r="K287" s="61"/>
    </row>
    <row r="288" spans="1:11" ht="15.75" x14ac:dyDescent="0.25">
      <c r="A288" s="61"/>
      <c r="B288" s="61"/>
      <c r="C288" s="61"/>
      <c r="D288" s="61"/>
      <c r="E288" s="61"/>
      <c r="F288" s="61"/>
      <c r="G288" s="61"/>
      <c r="H288" s="61"/>
      <c r="I288" s="61"/>
      <c r="J288" s="61"/>
      <c r="K288" s="61"/>
    </row>
    <row r="289" spans="1:11" ht="15.75" x14ac:dyDescent="0.25">
      <c r="A289" s="61"/>
      <c r="B289" s="61"/>
      <c r="C289" s="61"/>
      <c r="D289" s="61"/>
      <c r="E289" s="61"/>
      <c r="F289" s="61"/>
      <c r="G289" s="61"/>
      <c r="H289" s="61"/>
      <c r="I289" s="61"/>
      <c r="J289" s="61"/>
      <c r="K289" s="61"/>
    </row>
    <row r="290" spans="1:11" ht="15.75" x14ac:dyDescent="0.25">
      <c r="A290" s="61"/>
      <c r="B290" s="61"/>
      <c r="C290" s="61"/>
      <c r="D290" s="61"/>
      <c r="E290" s="61"/>
      <c r="F290" s="61"/>
      <c r="G290" s="61"/>
      <c r="H290" s="61"/>
      <c r="I290" s="61"/>
      <c r="J290" s="61"/>
      <c r="K290" s="61"/>
    </row>
    <row r="291" spans="1:11" ht="15.75" x14ac:dyDescent="0.25">
      <c r="A291" s="61"/>
      <c r="B291" s="61"/>
      <c r="C291" s="61"/>
      <c r="D291" s="61"/>
      <c r="E291" s="61"/>
      <c r="F291" s="61"/>
      <c r="G291" s="61"/>
      <c r="H291" s="61"/>
      <c r="I291" s="61"/>
      <c r="J291" s="61"/>
      <c r="K291" s="61"/>
    </row>
    <row r="292" spans="1:11" ht="15.75" x14ac:dyDescent="0.25">
      <c r="A292" s="61"/>
      <c r="B292" s="61"/>
      <c r="C292" s="61"/>
      <c r="D292" s="61"/>
      <c r="E292" s="61"/>
      <c r="F292" s="61"/>
      <c r="G292" s="61"/>
      <c r="H292" s="61"/>
      <c r="I292" s="61"/>
      <c r="J292" s="61"/>
      <c r="K292" s="61"/>
    </row>
    <row r="293" spans="1:11" ht="15.75" x14ac:dyDescent="0.25">
      <c r="A293" s="61"/>
      <c r="B293" s="61"/>
      <c r="C293" s="61"/>
      <c r="D293" s="61"/>
      <c r="E293" s="61"/>
      <c r="F293" s="61"/>
      <c r="G293" s="61"/>
      <c r="H293" s="61"/>
      <c r="I293" s="61"/>
      <c r="J293" s="61"/>
      <c r="K293" s="61"/>
    </row>
    <row r="294" spans="1:11" ht="15.75" x14ac:dyDescent="0.25">
      <c r="A294" s="61"/>
      <c r="B294" s="61"/>
      <c r="C294" s="61"/>
      <c r="D294" s="61"/>
      <c r="E294" s="61"/>
      <c r="F294" s="61"/>
      <c r="G294" s="61"/>
      <c r="H294" s="61"/>
      <c r="I294" s="61"/>
      <c r="J294" s="61"/>
      <c r="K294" s="61"/>
    </row>
    <row r="295" spans="1:11" ht="15.75" x14ac:dyDescent="0.25">
      <c r="A295" s="61"/>
      <c r="B295" s="61"/>
      <c r="C295" s="61"/>
      <c r="D295" s="61"/>
      <c r="E295" s="61"/>
      <c r="F295" s="61"/>
      <c r="G295" s="61"/>
      <c r="H295" s="61"/>
      <c r="I295" s="61"/>
      <c r="J295" s="61"/>
      <c r="K295" s="61"/>
    </row>
    <row r="296" spans="1:11" ht="15.75" x14ac:dyDescent="0.25">
      <c r="A296" s="61"/>
      <c r="B296" s="61"/>
      <c r="C296" s="61"/>
      <c r="D296" s="61"/>
      <c r="E296" s="61"/>
      <c r="F296" s="61"/>
      <c r="G296" s="61"/>
      <c r="H296" s="61"/>
      <c r="I296" s="61"/>
      <c r="J296" s="61"/>
      <c r="K296" s="61"/>
    </row>
    <row r="297" spans="1:11" ht="15.75" x14ac:dyDescent="0.25">
      <c r="A297" s="61"/>
      <c r="B297" s="61"/>
      <c r="C297" s="61"/>
      <c r="D297" s="61"/>
      <c r="E297" s="61"/>
      <c r="F297" s="61"/>
      <c r="G297" s="61"/>
      <c r="H297" s="61"/>
      <c r="I297" s="61"/>
      <c r="J297" s="61"/>
      <c r="K297" s="61"/>
    </row>
    <row r="298" spans="1:11" ht="15.75" x14ac:dyDescent="0.25">
      <c r="A298" s="61"/>
      <c r="B298" s="61"/>
      <c r="C298" s="61"/>
      <c r="D298" s="61"/>
      <c r="E298" s="61"/>
      <c r="F298" s="61"/>
      <c r="G298" s="61"/>
      <c r="H298" s="61"/>
      <c r="I298" s="61"/>
      <c r="J298" s="61"/>
      <c r="K298" s="61"/>
    </row>
    <row r="299" spans="1:11" ht="15.75" x14ac:dyDescent="0.25">
      <c r="A299" s="61"/>
      <c r="B299" s="61"/>
      <c r="C299" s="61"/>
      <c r="D299" s="61"/>
      <c r="E299" s="61"/>
      <c r="F299" s="61"/>
      <c r="G299" s="61"/>
      <c r="H299" s="61"/>
      <c r="I299" s="61"/>
      <c r="J299" s="61"/>
      <c r="K299" s="61"/>
    </row>
    <row r="300" spans="1:11" ht="15.75" x14ac:dyDescent="0.25">
      <c r="A300" s="61"/>
      <c r="B300" s="61"/>
      <c r="C300" s="61"/>
      <c r="D300" s="61"/>
      <c r="E300" s="61"/>
      <c r="F300" s="61"/>
      <c r="G300" s="61"/>
      <c r="H300" s="61"/>
      <c r="I300" s="61"/>
      <c r="J300" s="61"/>
      <c r="K300" s="61"/>
    </row>
    <row r="301" spans="1:11" ht="15.75" x14ac:dyDescent="0.25">
      <c r="A301" s="61"/>
      <c r="B301" s="61"/>
      <c r="C301" s="61"/>
      <c r="D301" s="61"/>
      <c r="E301" s="61"/>
      <c r="F301" s="61"/>
      <c r="G301" s="61"/>
      <c r="H301" s="61"/>
      <c r="I301" s="61"/>
      <c r="J301" s="61"/>
      <c r="K301" s="61"/>
    </row>
    <row r="302" spans="1:11" ht="15.75" x14ac:dyDescent="0.25">
      <c r="A302" s="61"/>
      <c r="B302" s="61"/>
      <c r="C302" s="61"/>
      <c r="D302" s="61"/>
      <c r="E302" s="61"/>
      <c r="F302" s="61"/>
      <c r="G302" s="61"/>
      <c r="H302" s="61"/>
      <c r="I302" s="61"/>
      <c r="J302" s="61"/>
      <c r="K302" s="61"/>
    </row>
    <row r="303" spans="1:11" ht="15.75" x14ac:dyDescent="0.25">
      <c r="A303" s="61"/>
      <c r="B303" s="61"/>
      <c r="C303" s="61"/>
      <c r="D303" s="61"/>
      <c r="E303" s="61"/>
      <c r="F303" s="61"/>
      <c r="G303" s="61"/>
      <c r="H303" s="61"/>
      <c r="I303" s="61"/>
      <c r="J303" s="61"/>
      <c r="K303" s="61"/>
    </row>
    <row r="304" spans="1:11" ht="15.75" x14ac:dyDescent="0.25">
      <c r="A304" s="61"/>
      <c r="B304" s="61"/>
      <c r="C304" s="61"/>
      <c r="D304" s="61"/>
      <c r="E304" s="61"/>
      <c r="F304" s="61"/>
      <c r="G304" s="61"/>
      <c r="H304" s="61"/>
      <c r="I304" s="61"/>
      <c r="J304" s="61"/>
      <c r="K304" s="61"/>
    </row>
    <row r="305" spans="1:11" ht="15.75" x14ac:dyDescent="0.25">
      <c r="A305" s="61"/>
      <c r="B305" s="61"/>
      <c r="C305" s="61"/>
      <c r="D305" s="61"/>
      <c r="E305" s="61"/>
      <c r="F305" s="61"/>
      <c r="G305" s="61"/>
      <c r="H305" s="61"/>
      <c r="I305" s="61"/>
      <c r="J305" s="61"/>
      <c r="K305" s="61"/>
    </row>
    <row r="306" spans="1:11" ht="15.75" x14ac:dyDescent="0.25">
      <c r="A306" s="61"/>
      <c r="B306" s="61"/>
      <c r="C306" s="61"/>
      <c r="D306" s="61"/>
      <c r="E306" s="61"/>
      <c r="F306" s="61"/>
      <c r="G306" s="61"/>
      <c r="H306" s="61"/>
      <c r="I306" s="61"/>
      <c r="J306" s="61"/>
      <c r="K306" s="61"/>
    </row>
    <row r="307" spans="1:11" ht="15.75" x14ac:dyDescent="0.25">
      <c r="A307" s="61"/>
      <c r="B307" s="61"/>
      <c r="C307" s="61"/>
      <c r="D307" s="61"/>
      <c r="E307" s="61"/>
      <c r="F307" s="61"/>
      <c r="G307" s="61"/>
      <c r="H307" s="61"/>
      <c r="I307" s="61"/>
      <c r="J307" s="61"/>
      <c r="K307" s="61"/>
    </row>
  </sheetData>
  <mergeCells count="6">
    <mergeCell ref="A136:K136"/>
    <mergeCell ref="A135:K135"/>
    <mergeCell ref="A1:K1"/>
    <mergeCell ref="A2:K2"/>
    <mergeCell ref="A131:K131"/>
    <mergeCell ref="A132:K132"/>
  </mergeCells>
  <dataValidations count="1">
    <dataValidation type="list" allowBlank="1" showInputMessage="1" showErrorMessage="1" sqref="K4:K130 K134 K138:K182 K184:K238">
      <formula1>"---,1- Projeto estratégico,2- Iniciativa Estratégica,3-Plano de gestão"</formula1>
    </dataValidation>
  </dataValidations>
  <pageMargins left="0.511811024" right="0.511811024" top="0.78740157499999996" bottom="0.78740157499999996" header="0.31496062000000002" footer="0.31496062000000002"/>
  <pageSetup paperSize="9" orientation="portrait" horizontalDpi="30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4" zoomScale="80" zoomScaleNormal="80" workbookViewId="0">
      <selection activeCell="V5" sqref="V5"/>
    </sheetView>
  </sheetViews>
  <sheetFormatPr defaultRowHeight="15" x14ac:dyDescent="0.25"/>
  <cols>
    <col min="1" max="1" width="12.5703125" customWidth="1"/>
    <col min="2" max="2" width="22.85546875" customWidth="1"/>
    <col min="3" max="3" width="17.42578125" customWidth="1"/>
    <col min="4" max="4" width="15.5703125" customWidth="1"/>
    <col min="5" max="5" width="25.42578125" customWidth="1"/>
    <col min="6" max="6" width="23.85546875" customWidth="1"/>
    <col min="7" max="7" width="14.85546875" customWidth="1"/>
    <col min="8" max="8" width="18.42578125" customWidth="1"/>
    <col min="9" max="9" width="15.28515625" customWidth="1"/>
    <col min="10" max="10" width="20" customWidth="1"/>
    <col min="11" max="11" width="20.28515625" customWidth="1"/>
  </cols>
  <sheetData>
    <row r="1" spans="1:11" ht="15.75" x14ac:dyDescent="0.25">
      <c r="A1" s="142" t="s">
        <v>301</v>
      </c>
      <c r="B1" s="142"/>
      <c r="C1" s="142"/>
      <c r="D1" s="142"/>
      <c r="E1" s="142"/>
      <c r="F1" s="142"/>
      <c r="G1" s="142"/>
      <c r="H1" s="142"/>
      <c r="I1" s="142"/>
      <c r="J1" s="142"/>
      <c r="K1" s="142"/>
    </row>
    <row r="2" spans="1:11" ht="20.25" customHeight="1" x14ac:dyDescent="0.25">
      <c r="A2" s="142" t="s">
        <v>762</v>
      </c>
      <c r="B2" s="142"/>
      <c r="C2" s="142"/>
      <c r="D2" s="142"/>
      <c r="E2" s="142"/>
      <c r="F2" s="142"/>
      <c r="G2" s="142"/>
      <c r="H2" s="142"/>
      <c r="I2" s="142"/>
      <c r="J2" s="142"/>
      <c r="K2" s="142"/>
    </row>
    <row r="3" spans="1:11" ht="78.75" x14ac:dyDescent="0.25">
      <c r="A3" s="28" t="s">
        <v>57</v>
      </c>
      <c r="B3" s="28" t="s">
        <v>58</v>
      </c>
      <c r="C3" s="28" t="s">
        <v>59</v>
      </c>
      <c r="D3" s="29" t="s">
        <v>60</v>
      </c>
      <c r="E3" s="28" t="s">
        <v>61</v>
      </c>
      <c r="F3" s="28" t="s">
        <v>62</v>
      </c>
      <c r="G3" s="28" t="s">
        <v>63</v>
      </c>
      <c r="H3" s="28" t="s">
        <v>64</v>
      </c>
      <c r="I3" s="33" t="s">
        <v>347</v>
      </c>
      <c r="J3" s="33" t="s">
        <v>65</v>
      </c>
      <c r="K3" s="14" t="s">
        <v>66</v>
      </c>
    </row>
    <row r="4" spans="1:11" ht="175.5" customHeight="1" x14ac:dyDescent="0.25">
      <c r="A4" s="2">
        <v>1</v>
      </c>
      <c r="B4" s="34" t="s">
        <v>786</v>
      </c>
      <c r="C4" s="2" t="s">
        <v>785</v>
      </c>
      <c r="D4" s="18">
        <v>1637</v>
      </c>
      <c r="E4" s="34" t="s">
        <v>302</v>
      </c>
      <c r="F4" s="34" t="s">
        <v>303</v>
      </c>
      <c r="G4" s="19">
        <v>104038</v>
      </c>
      <c r="H4" s="2" t="s">
        <v>304</v>
      </c>
      <c r="I4" s="20">
        <v>44866</v>
      </c>
      <c r="J4" s="1" t="s">
        <v>305</v>
      </c>
      <c r="K4" s="5"/>
    </row>
    <row r="5" spans="1:11" ht="242.25" customHeight="1" x14ac:dyDescent="0.25">
      <c r="A5" s="2">
        <v>2</v>
      </c>
      <c r="B5" s="34" t="s">
        <v>306</v>
      </c>
      <c r="C5" s="2" t="s">
        <v>785</v>
      </c>
      <c r="D5" s="18">
        <v>6</v>
      </c>
      <c r="E5" s="34" t="s">
        <v>307</v>
      </c>
      <c r="F5" s="34" t="s">
        <v>308</v>
      </c>
      <c r="G5" s="19">
        <v>172800</v>
      </c>
      <c r="H5" s="2" t="s">
        <v>304</v>
      </c>
      <c r="I5" s="20">
        <v>44866</v>
      </c>
      <c r="J5" s="1" t="s">
        <v>305</v>
      </c>
      <c r="K5" s="1"/>
    </row>
    <row r="6" spans="1:11" ht="409.5" customHeight="1" x14ac:dyDescent="0.25">
      <c r="A6" s="2">
        <v>3</v>
      </c>
      <c r="B6" s="34" t="s">
        <v>309</v>
      </c>
      <c r="C6" s="2" t="s">
        <v>785</v>
      </c>
      <c r="D6" s="18">
        <v>2400</v>
      </c>
      <c r="E6" s="34" t="s">
        <v>310</v>
      </c>
      <c r="F6" s="34" t="s">
        <v>311</v>
      </c>
      <c r="G6" s="19">
        <v>60600</v>
      </c>
      <c r="H6" s="2" t="s">
        <v>304</v>
      </c>
      <c r="I6" s="21">
        <v>44835</v>
      </c>
      <c r="J6" s="1" t="s">
        <v>305</v>
      </c>
      <c r="K6" s="1"/>
    </row>
  </sheetData>
  <mergeCells count="2">
    <mergeCell ref="A1:K1"/>
    <mergeCell ref="A2:K2"/>
  </mergeCells>
  <dataValidations count="1">
    <dataValidation type="list" allowBlank="1" showInputMessage="1" showErrorMessage="1" sqref="K4">
      <formula1>"---,1- Projeto estratégico,2- Iniciativa Estratégica,3-Plano de gestão"</formula1>
    </dataValidation>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4" zoomScale="80" zoomScaleNormal="80" workbookViewId="0">
      <selection activeCell="D6" sqref="D6"/>
    </sheetView>
  </sheetViews>
  <sheetFormatPr defaultRowHeight="15" x14ac:dyDescent="0.25"/>
  <cols>
    <col min="1" max="1" width="18.42578125" customWidth="1"/>
    <col min="2" max="2" width="22.140625" customWidth="1"/>
    <col min="3" max="3" width="25.140625" customWidth="1"/>
    <col min="4" max="4" width="24.42578125" customWidth="1"/>
    <col min="5" max="5" width="17" customWidth="1"/>
    <col min="6" max="6" width="18.5703125" customWidth="1"/>
    <col min="7" max="7" width="24.5703125" customWidth="1"/>
    <col min="8" max="8" width="24.28515625" customWidth="1"/>
  </cols>
  <sheetData>
    <row r="1" spans="1:8" ht="15.75" x14ac:dyDescent="0.25">
      <c r="A1" s="147" t="s">
        <v>716</v>
      </c>
      <c r="B1" s="147"/>
      <c r="C1" s="147"/>
      <c r="D1" s="147"/>
      <c r="E1" s="147"/>
      <c r="F1" s="147"/>
      <c r="G1" s="147"/>
      <c r="H1" s="147"/>
    </row>
    <row r="2" spans="1:8" ht="15.75" x14ac:dyDescent="0.25">
      <c r="A2" s="136" t="s">
        <v>43</v>
      </c>
      <c r="B2" s="136"/>
      <c r="C2" s="136"/>
      <c r="D2" s="136"/>
      <c r="E2" s="136"/>
      <c r="F2" s="136"/>
      <c r="G2" s="136"/>
      <c r="H2" s="136"/>
    </row>
    <row r="3" spans="1:8" ht="31.5" x14ac:dyDescent="0.25">
      <c r="A3" s="81" t="s">
        <v>0</v>
      </c>
      <c r="B3" s="81" t="s">
        <v>312</v>
      </c>
      <c r="C3" s="14" t="s">
        <v>2</v>
      </c>
      <c r="D3" s="81" t="s">
        <v>3</v>
      </c>
      <c r="E3" s="14" t="s">
        <v>4</v>
      </c>
      <c r="F3" s="14" t="s">
        <v>5</v>
      </c>
      <c r="G3" s="14" t="s">
        <v>6</v>
      </c>
      <c r="H3" s="14" t="s">
        <v>313</v>
      </c>
    </row>
    <row r="4" spans="1:8" ht="15.75" x14ac:dyDescent="0.25">
      <c r="A4" s="88"/>
      <c r="B4" s="2"/>
      <c r="C4" s="2"/>
      <c r="D4" s="2"/>
      <c r="E4" s="3"/>
      <c r="F4" s="3"/>
      <c r="G4" s="3"/>
      <c r="H4" s="3"/>
    </row>
    <row r="5" spans="1:8" ht="108.75" customHeight="1" x14ac:dyDescent="0.25">
      <c r="A5" s="88" t="s">
        <v>314</v>
      </c>
      <c r="B5" s="88" t="s">
        <v>315</v>
      </c>
      <c r="C5" s="34" t="s">
        <v>316</v>
      </c>
      <c r="D5" s="34" t="s">
        <v>317</v>
      </c>
      <c r="E5" s="89" t="s">
        <v>318</v>
      </c>
      <c r="F5" s="88" t="s">
        <v>319</v>
      </c>
      <c r="G5" s="34" t="s">
        <v>320</v>
      </c>
      <c r="H5" s="3" t="s">
        <v>321</v>
      </c>
    </row>
    <row r="6" spans="1:8" ht="156" customHeight="1" x14ac:dyDescent="0.25">
      <c r="A6" s="88" t="s">
        <v>322</v>
      </c>
      <c r="B6" s="88" t="s">
        <v>323</v>
      </c>
      <c r="C6" s="34" t="s">
        <v>324</v>
      </c>
      <c r="D6" s="34" t="s">
        <v>325</v>
      </c>
      <c r="E6" s="89" t="s">
        <v>326</v>
      </c>
      <c r="F6" s="88" t="s">
        <v>327</v>
      </c>
      <c r="G6" s="34" t="s">
        <v>328</v>
      </c>
      <c r="H6" s="3" t="s">
        <v>329</v>
      </c>
    </row>
    <row r="7" spans="1:8" ht="205.5" customHeight="1" x14ac:dyDescent="0.25">
      <c r="A7" s="88" t="s">
        <v>330</v>
      </c>
      <c r="B7" s="88" t="s">
        <v>331</v>
      </c>
      <c r="C7" s="34" t="s">
        <v>332</v>
      </c>
      <c r="D7" s="34" t="s">
        <v>333</v>
      </c>
      <c r="E7" s="89" t="s">
        <v>334</v>
      </c>
      <c r="F7" s="88" t="s">
        <v>335</v>
      </c>
      <c r="G7" s="34" t="s">
        <v>336</v>
      </c>
      <c r="H7" s="3" t="s">
        <v>337</v>
      </c>
    </row>
    <row r="8" spans="1:8" ht="51.75" customHeight="1" x14ac:dyDescent="0.25">
      <c r="A8" s="88" t="s">
        <v>338</v>
      </c>
      <c r="B8" s="88" t="s">
        <v>339</v>
      </c>
      <c r="C8" s="34"/>
      <c r="D8" s="34" t="s">
        <v>340</v>
      </c>
      <c r="E8" s="24">
        <v>286000</v>
      </c>
      <c r="F8" s="3" t="s">
        <v>341</v>
      </c>
      <c r="G8" s="3"/>
      <c r="H8" s="3" t="s">
        <v>342</v>
      </c>
    </row>
    <row r="9" spans="1:8" ht="85.5" customHeight="1" x14ac:dyDescent="0.25">
      <c r="A9" s="88" t="s">
        <v>343</v>
      </c>
      <c r="B9" s="2" t="s">
        <v>344</v>
      </c>
      <c r="C9" s="2" t="s">
        <v>344</v>
      </c>
      <c r="D9" s="34" t="s">
        <v>345</v>
      </c>
      <c r="E9" s="90">
        <v>320760</v>
      </c>
      <c r="F9" s="3">
        <v>45261</v>
      </c>
      <c r="G9" s="3"/>
      <c r="H9" s="3" t="s">
        <v>346</v>
      </c>
    </row>
  </sheetData>
  <mergeCells count="2">
    <mergeCell ref="A1:H1"/>
    <mergeCell ref="A2:H2"/>
  </mergeCells>
  <dataValidations count="1">
    <dataValidation allowBlank="1" showInputMessage="1" showErrorMessage="1" sqref="F3 F5 E3:E5 B3:C5 G3:G5 F6:G6 D3:D6 C6 A9:G9 A2:A8 B7:G8"/>
  </dataValidation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80" zoomScaleNormal="80" workbookViewId="0">
      <selection activeCell="N8" sqref="N8"/>
    </sheetView>
  </sheetViews>
  <sheetFormatPr defaultRowHeight="15" x14ac:dyDescent="0.25"/>
  <cols>
    <col min="2" max="2" width="15.28515625" customWidth="1"/>
    <col min="3" max="3" width="16.5703125" customWidth="1"/>
    <col min="4" max="4" width="14.140625" customWidth="1"/>
    <col min="5" max="5" width="23.140625" customWidth="1"/>
    <col min="6" max="6" width="18.28515625" customWidth="1"/>
    <col min="7" max="7" width="18.5703125" customWidth="1"/>
    <col min="8" max="8" width="18.85546875" customWidth="1"/>
    <col min="9" max="9" width="18.7109375" customWidth="1"/>
    <col min="10" max="10" width="14.7109375" customWidth="1"/>
    <col min="11" max="11" width="24.85546875" customWidth="1"/>
  </cols>
  <sheetData>
    <row r="1" spans="1:11" ht="15.75" x14ac:dyDescent="0.25">
      <c r="A1" s="142" t="s">
        <v>716</v>
      </c>
      <c r="B1" s="142"/>
      <c r="C1" s="142"/>
      <c r="D1" s="142"/>
      <c r="E1" s="142"/>
      <c r="F1" s="142"/>
      <c r="G1" s="142"/>
      <c r="H1" s="142"/>
      <c r="I1" s="142"/>
      <c r="J1" s="142"/>
      <c r="K1" s="142"/>
    </row>
    <row r="2" spans="1:11" ht="34.5" customHeight="1" x14ac:dyDescent="0.25">
      <c r="A2" s="142" t="s">
        <v>762</v>
      </c>
      <c r="B2" s="142"/>
      <c r="C2" s="142"/>
      <c r="D2" s="142"/>
      <c r="E2" s="142"/>
      <c r="F2" s="142"/>
      <c r="G2" s="142"/>
      <c r="H2" s="142"/>
      <c r="I2" s="142"/>
      <c r="J2" s="142"/>
      <c r="K2" s="142"/>
    </row>
    <row r="3" spans="1:11" ht="93.75" customHeight="1" x14ac:dyDescent="0.25">
      <c r="A3" s="28" t="s">
        <v>57</v>
      </c>
      <c r="B3" s="28" t="s">
        <v>58</v>
      </c>
      <c r="C3" s="28" t="s">
        <v>59</v>
      </c>
      <c r="D3" s="28" t="s">
        <v>60</v>
      </c>
      <c r="E3" s="28" t="s">
        <v>61</v>
      </c>
      <c r="F3" s="28" t="s">
        <v>62</v>
      </c>
      <c r="G3" s="28" t="s">
        <v>63</v>
      </c>
      <c r="H3" s="28" t="s">
        <v>64</v>
      </c>
      <c r="I3" s="33" t="s">
        <v>347</v>
      </c>
      <c r="J3" s="33" t="s">
        <v>65</v>
      </c>
      <c r="K3" s="14" t="s">
        <v>66</v>
      </c>
    </row>
    <row r="4" spans="1:11" ht="31.5" x14ac:dyDescent="0.25">
      <c r="A4" s="2"/>
      <c r="B4" s="2" t="s">
        <v>348</v>
      </c>
      <c r="C4" s="2" t="s">
        <v>349</v>
      </c>
      <c r="D4" s="17" t="s">
        <v>350</v>
      </c>
      <c r="E4" s="34" t="s">
        <v>351</v>
      </c>
      <c r="F4" s="34" t="s">
        <v>352</v>
      </c>
      <c r="G4" s="91">
        <v>2000000</v>
      </c>
      <c r="H4" s="2" t="s">
        <v>304</v>
      </c>
      <c r="I4" s="23" t="s">
        <v>787</v>
      </c>
      <c r="J4" s="1" t="s">
        <v>305</v>
      </c>
      <c r="K4" s="34" t="s">
        <v>353</v>
      </c>
    </row>
    <row r="5" spans="1:11" ht="78.75" x14ac:dyDescent="0.25">
      <c r="A5" s="2"/>
      <c r="B5" s="2" t="s">
        <v>348</v>
      </c>
      <c r="C5" s="2" t="s">
        <v>349</v>
      </c>
      <c r="D5" s="17" t="s">
        <v>350</v>
      </c>
      <c r="E5" s="34" t="s">
        <v>354</v>
      </c>
      <c r="F5" s="34" t="s">
        <v>352</v>
      </c>
      <c r="G5" s="19">
        <v>6000000</v>
      </c>
      <c r="H5" s="2" t="s">
        <v>304</v>
      </c>
      <c r="I5" s="23" t="s">
        <v>787</v>
      </c>
      <c r="J5" s="1" t="s">
        <v>792</v>
      </c>
      <c r="K5" s="34" t="s">
        <v>353</v>
      </c>
    </row>
    <row r="6" spans="1:11" ht="31.5" x14ac:dyDescent="0.25">
      <c r="A6" s="2"/>
      <c r="B6" s="2">
        <v>55403</v>
      </c>
      <c r="C6" s="2" t="s">
        <v>349</v>
      </c>
      <c r="D6" s="18">
        <v>20000</v>
      </c>
      <c r="E6" s="34" t="s">
        <v>355</v>
      </c>
      <c r="F6" s="34" t="s">
        <v>352</v>
      </c>
      <c r="G6" s="19">
        <v>326400</v>
      </c>
      <c r="H6" s="2" t="s">
        <v>304</v>
      </c>
      <c r="I6" s="23" t="s">
        <v>788</v>
      </c>
      <c r="J6" s="1" t="s">
        <v>793</v>
      </c>
      <c r="K6" s="34" t="s">
        <v>356</v>
      </c>
    </row>
    <row r="7" spans="1:11" ht="31.5" x14ac:dyDescent="0.25">
      <c r="A7" s="2"/>
      <c r="B7" s="2">
        <v>54594</v>
      </c>
      <c r="C7" s="2" t="s">
        <v>349</v>
      </c>
      <c r="D7" s="18">
        <v>70000</v>
      </c>
      <c r="E7" s="34" t="s">
        <v>357</v>
      </c>
      <c r="F7" s="34" t="s">
        <v>352</v>
      </c>
      <c r="G7" s="19">
        <v>394800</v>
      </c>
      <c r="H7" s="2" t="s">
        <v>304</v>
      </c>
      <c r="I7" s="23" t="s">
        <v>788</v>
      </c>
      <c r="J7" s="1" t="s">
        <v>793</v>
      </c>
      <c r="K7" s="34" t="s">
        <v>356</v>
      </c>
    </row>
    <row r="8" spans="1:11" ht="31.5" x14ac:dyDescent="0.25">
      <c r="A8" s="2"/>
      <c r="B8" s="92">
        <v>60338</v>
      </c>
      <c r="C8" s="2" t="s">
        <v>349</v>
      </c>
      <c r="D8" s="18">
        <v>600</v>
      </c>
      <c r="E8" s="34" t="s">
        <v>358</v>
      </c>
      <c r="F8" s="34" t="s">
        <v>352</v>
      </c>
      <c r="G8" s="19">
        <v>13800</v>
      </c>
      <c r="H8" s="2" t="s">
        <v>304</v>
      </c>
      <c r="I8" s="23" t="s">
        <v>788</v>
      </c>
      <c r="J8" s="1" t="s">
        <v>305</v>
      </c>
      <c r="K8" s="34" t="s">
        <v>356</v>
      </c>
    </row>
    <row r="9" spans="1:11" ht="31.5" x14ac:dyDescent="0.25">
      <c r="A9" s="2"/>
      <c r="B9" s="93">
        <v>59058</v>
      </c>
      <c r="C9" s="2" t="s">
        <v>349</v>
      </c>
      <c r="D9" s="18">
        <v>3000</v>
      </c>
      <c r="E9" s="34" t="s">
        <v>359</v>
      </c>
      <c r="F9" s="34" t="s">
        <v>352</v>
      </c>
      <c r="G9" s="19">
        <v>36000</v>
      </c>
      <c r="H9" s="2" t="s">
        <v>304</v>
      </c>
      <c r="I9" s="23" t="s">
        <v>789</v>
      </c>
      <c r="J9" s="1" t="s">
        <v>305</v>
      </c>
      <c r="K9" s="34" t="s">
        <v>356</v>
      </c>
    </row>
    <row r="10" spans="1:11" ht="47.25" x14ac:dyDescent="0.25">
      <c r="A10" s="2"/>
      <c r="B10" s="2">
        <v>61762</v>
      </c>
      <c r="C10" s="2" t="s">
        <v>349</v>
      </c>
      <c r="D10" s="18">
        <v>18000</v>
      </c>
      <c r="E10" s="34" t="s">
        <v>360</v>
      </c>
      <c r="F10" s="34" t="s">
        <v>352</v>
      </c>
      <c r="G10" s="19">
        <v>594000</v>
      </c>
      <c r="H10" s="2" t="s">
        <v>304</v>
      </c>
      <c r="I10" s="23" t="s">
        <v>790</v>
      </c>
      <c r="J10" s="1" t="s">
        <v>305</v>
      </c>
      <c r="K10" s="34" t="s">
        <v>356</v>
      </c>
    </row>
    <row r="11" spans="1:11" ht="63" x14ac:dyDescent="0.25">
      <c r="A11" s="2"/>
      <c r="B11" s="2">
        <v>61762</v>
      </c>
      <c r="C11" s="2" t="s">
        <v>349</v>
      </c>
      <c r="D11" s="18">
        <v>4800</v>
      </c>
      <c r="E11" s="34" t="s">
        <v>361</v>
      </c>
      <c r="F11" s="34" t="s">
        <v>352</v>
      </c>
      <c r="G11" s="19">
        <v>158400</v>
      </c>
      <c r="H11" s="2" t="s">
        <v>304</v>
      </c>
      <c r="I11" s="23" t="s">
        <v>790</v>
      </c>
      <c r="J11" s="1" t="s">
        <v>473</v>
      </c>
      <c r="K11" s="34" t="s">
        <v>356</v>
      </c>
    </row>
    <row r="12" spans="1:11" ht="31.5" x14ac:dyDescent="0.25">
      <c r="A12" s="2"/>
      <c r="B12" s="2" t="s">
        <v>362</v>
      </c>
      <c r="C12" s="2" t="s">
        <v>349</v>
      </c>
      <c r="D12" s="18">
        <v>13</v>
      </c>
      <c r="E12" s="34" t="s">
        <v>363</v>
      </c>
      <c r="F12" s="34" t="s">
        <v>352</v>
      </c>
      <c r="G12" s="19">
        <v>3400000</v>
      </c>
      <c r="H12" s="2" t="s">
        <v>304</v>
      </c>
      <c r="I12" s="23" t="s">
        <v>790</v>
      </c>
      <c r="J12" s="1" t="s">
        <v>473</v>
      </c>
      <c r="K12" s="34" t="s">
        <v>356</v>
      </c>
    </row>
    <row r="13" spans="1:11" ht="94.5" x14ac:dyDescent="0.25">
      <c r="A13" s="2"/>
      <c r="B13" s="2" t="s">
        <v>364</v>
      </c>
      <c r="C13" s="2" t="s">
        <v>349</v>
      </c>
      <c r="D13" s="18" t="s">
        <v>365</v>
      </c>
      <c r="E13" s="34" t="s">
        <v>325</v>
      </c>
      <c r="F13" s="34" t="s">
        <v>352</v>
      </c>
      <c r="G13" s="19">
        <v>280000</v>
      </c>
      <c r="H13" s="2" t="s">
        <v>304</v>
      </c>
      <c r="I13" s="23" t="s">
        <v>790</v>
      </c>
      <c r="J13" s="1" t="s">
        <v>793</v>
      </c>
      <c r="K13" s="34" t="s">
        <v>356</v>
      </c>
    </row>
    <row r="14" spans="1:11" ht="63" x14ac:dyDescent="0.25">
      <c r="A14" s="2"/>
      <c r="B14" s="2" t="s">
        <v>366</v>
      </c>
      <c r="C14" s="2" t="s">
        <v>349</v>
      </c>
      <c r="D14" s="18">
        <v>200</v>
      </c>
      <c r="E14" s="34" t="s">
        <v>367</v>
      </c>
      <c r="F14" s="34" t="s">
        <v>352</v>
      </c>
      <c r="G14" s="19">
        <v>723000</v>
      </c>
      <c r="H14" s="2" t="s">
        <v>472</v>
      </c>
      <c r="I14" s="23" t="s">
        <v>791</v>
      </c>
      <c r="J14" s="1" t="s">
        <v>473</v>
      </c>
      <c r="K14" s="34" t="s">
        <v>356</v>
      </c>
    </row>
    <row r="15" spans="1:11" ht="31.5" x14ac:dyDescent="0.25">
      <c r="A15" s="2"/>
      <c r="B15" s="48" t="s">
        <v>368</v>
      </c>
      <c r="C15" s="94" t="s">
        <v>349</v>
      </c>
      <c r="D15" s="94">
        <v>21</v>
      </c>
      <c r="E15" s="34" t="s">
        <v>369</v>
      </c>
      <c r="F15" s="34" t="s">
        <v>352</v>
      </c>
      <c r="G15" s="95">
        <v>2900000</v>
      </c>
      <c r="H15" s="48" t="s">
        <v>304</v>
      </c>
      <c r="I15" s="96" t="s">
        <v>791</v>
      </c>
      <c r="J15" s="48" t="s">
        <v>792</v>
      </c>
      <c r="K15" s="34" t="s">
        <v>353</v>
      </c>
    </row>
    <row r="16" spans="1:11" ht="31.5" x14ac:dyDescent="0.25">
      <c r="A16" s="2"/>
      <c r="B16" s="48" t="s">
        <v>370</v>
      </c>
      <c r="C16" s="94" t="s">
        <v>349</v>
      </c>
      <c r="D16" s="94">
        <v>42</v>
      </c>
      <c r="E16" s="34" t="s">
        <v>371</v>
      </c>
      <c r="F16" s="34" t="s">
        <v>352</v>
      </c>
      <c r="G16" s="95">
        <v>1100000</v>
      </c>
      <c r="H16" s="48" t="s">
        <v>304</v>
      </c>
      <c r="I16" s="96" t="s">
        <v>791</v>
      </c>
      <c r="J16" s="48" t="s">
        <v>792</v>
      </c>
      <c r="K16" s="34" t="s">
        <v>353</v>
      </c>
    </row>
    <row r="17" spans="1:11" ht="63" x14ac:dyDescent="0.25">
      <c r="A17" s="2"/>
      <c r="B17" s="2">
        <v>22245</v>
      </c>
      <c r="C17" s="17" t="s">
        <v>349</v>
      </c>
      <c r="D17" s="17">
        <v>56</v>
      </c>
      <c r="E17" s="34" t="s">
        <v>372</v>
      </c>
      <c r="F17" s="34" t="s">
        <v>352</v>
      </c>
      <c r="G17" s="91">
        <v>275000</v>
      </c>
      <c r="H17" s="2" t="s">
        <v>472</v>
      </c>
      <c r="I17" s="97" t="s">
        <v>791</v>
      </c>
      <c r="J17" s="1" t="s">
        <v>793</v>
      </c>
      <c r="K17" s="34" t="s">
        <v>356</v>
      </c>
    </row>
    <row r="18" spans="1:11" ht="31.5" x14ac:dyDescent="0.25">
      <c r="A18" s="2"/>
      <c r="B18" s="77" t="s">
        <v>373</v>
      </c>
      <c r="C18" s="17" t="s">
        <v>349</v>
      </c>
      <c r="D18" s="17">
        <v>2</v>
      </c>
      <c r="E18" s="34" t="s">
        <v>374</v>
      </c>
      <c r="F18" s="34" t="s">
        <v>352</v>
      </c>
      <c r="G18" s="91">
        <v>40000</v>
      </c>
      <c r="H18" s="2" t="s">
        <v>304</v>
      </c>
      <c r="I18" s="97" t="s">
        <v>788</v>
      </c>
      <c r="J18" s="1" t="s">
        <v>305</v>
      </c>
      <c r="K18" s="34" t="s">
        <v>356</v>
      </c>
    </row>
    <row r="19" spans="1:11" ht="31.5" x14ac:dyDescent="0.25">
      <c r="A19" s="2"/>
      <c r="B19" s="2"/>
      <c r="C19" s="17" t="s">
        <v>349</v>
      </c>
      <c r="D19" s="17">
        <v>50</v>
      </c>
      <c r="E19" s="34" t="s">
        <v>375</v>
      </c>
      <c r="F19" s="34" t="s">
        <v>352</v>
      </c>
      <c r="G19" s="91">
        <v>80000</v>
      </c>
      <c r="H19" s="2" t="s">
        <v>472</v>
      </c>
      <c r="I19" s="97" t="s">
        <v>788</v>
      </c>
      <c r="J19" s="1" t="s">
        <v>305</v>
      </c>
      <c r="K19" s="34" t="s">
        <v>356</v>
      </c>
    </row>
    <row r="20" spans="1:11" ht="31.5" x14ac:dyDescent="0.25">
      <c r="A20" s="2"/>
      <c r="B20" s="2">
        <v>55276</v>
      </c>
      <c r="C20" s="17" t="s">
        <v>349</v>
      </c>
      <c r="D20" s="17">
        <v>60</v>
      </c>
      <c r="E20" s="34" t="s">
        <v>376</v>
      </c>
      <c r="F20" s="34" t="s">
        <v>352</v>
      </c>
      <c r="G20" s="91">
        <v>115000</v>
      </c>
      <c r="H20" s="2" t="s">
        <v>472</v>
      </c>
      <c r="I20" s="97" t="s">
        <v>791</v>
      </c>
      <c r="J20" s="1" t="s">
        <v>305</v>
      </c>
      <c r="K20" s="34" t="s">
        <v>356</v>
      </c>
    </row>
    <row r="21" spans="1:11" ht="31.5" x14ac:dyDescent="0.25">
      <c r="A21" s="2"/>
      <c r="B21" s="93" t="s">
        <v>377</v>
      </c>
      <c r="C21" s="17" t="s">
        <v>349</v>
      </c>
      <c r="D21" s="17">
        <v>20</v>
      </c>
      <c r="E21" s="34" t="s">
        <v>378</v>
      </c>
      <c r="F21" s="34" t="s">
        <v>352</v>
      </c>
      <c r="G21" s="91">
        <v>50000</v>
      </c>
      <c r="H21" s="2" t="s">
        <v>472</v>
      </c>
      <c r="I21" s="97" t="s">
        <v>791</v>
      </c>
      <c r="J21" s="1" t="s">
        <v>305</v>
      </c>
      <c r="K21" s="34" t="s">
        <v>356</v>
      </c>
    </row>
    <row r="22" spans="1:11" ht="31.5" x14ac:dyDescent="0.25">
      <c r="A22" s="2"/>
      <c r="B22" s="2"/>
      <c r="C22" s="17" t="s">
        <v>349</v>
      </c>
      <c r="D22" s="17">
        <v>3</v>
      </c>
      <c r="E22" s="34" t="s">
        <v>379</v>
      </c>
      <c r="F22" s="34" t="s">
        <v>352</v>
      </c>
      <c r="G22" s="91">
        <v>10000</v>
      </c>
      <c r="H22" s="2" t="s">
        <v>472</v>
      </c>
      <c r="I22" s="97" t="s">
        <v>791</v>
      </c>
      <c r="J22" s="1" t="s">
        <v>305</v>
      </c>
      <c r="K22" s="34" t="s">
        <v>356</v>
      </c>
    </row>
    <row r="23" spans="1:11" ht="31.5" x14ac:dyDescent="0.25">
      <c r="A23" s="2"/>
      <c r="B23" s="93">
        <v>27380</v>
      </c>
      <c r="C23" s="17" t="s">
        <v>349</v>
      </c>
      <c r="D23" s="17">
        <v>50</v>
      </c>
      <c r="E23" s="34" t="s">
        <v>380</v>
      </c>
      <c r="F23" s="34" t="s">
        <v>352</v>
      </c>
      <c r="G23" s="91">
        <v>18000</v>
      </c>
      <c r="H23" s="2" t="s">
        <v>472</v>
      </c>
      <c r="I23" s="97" t="s">
        <v>791</v>
      </c>
      <c r="J23" s="1" t="s">
        <v>305</v>
      </c>
      <c r="K23" s="34" t="s">
        <v>356</v>
      </c>
    </row>
    <row r="24" spans="1:11" ht="31.5" x14ac:dyDescent="0.25">
      <c r="A24" s="2"/>
      <c r="B24" s="2"/>
      <c r="C24" s="17" t="s">
        <v>349</v>
      </c>
      <c r="D24" s="17">
        <v>20</v>
      </c>
      <c r="E24" s="34" t="s">
        <v>381</v>
      </c>
      <c r="F24" s="34" t="s">
        <v>352</v>
      </c>
      <c r="G24" s="91">
        <v>200000</v>
      </c>
      <c r="H24" s="2" t="s">
        <v>472</v>
      </c>
      <c r="I24" s="97" t="s">
        <v>791</v>
      </c>
      <c r="J24" s="1" t="s">
        <v>305</v>
      </c>
      <c r="K24" s="34" t="s">
        <v>356</v>
      </c>
    </row>
    <row r="25" spans="1:11" ht="31.5" x14ac:dyDescent="0.25">
      <c r="A25" s="2"/>
      <c r="B25" s="92" t="s">
        <v>382</v>
      </c>
      <c r="C25" s="17" t="s">
        <v>349</v>
      </c>
      <c r="D25" s="17">
        <v>4000</v>
      </c>
      <c r="E25" s="34" t="s">
        <v>383</v>
      </c>
      <c r="F25" s="34" t="s">
        <v>352</v>
      </c>
      <c r="G25" s="91">
        <v>40000</v>
      </c>
      <c r="H25" s="2" t="s">
        <v>304</v>
      </c>
      <c r="I25" s="23" t="s">
        <v>790</v>
      </c>
      <c r="J25" s="1" t="s">
        <v>305</v>
      </c>
      <c r="K25" s="34" t="s">
        <v>356</v>
      </c>
    </row>
    <row r="26" spans="1:11" x14ac:dyDescent="0.25">
      <c r="K26" s="32"/>
    </row>
  </sheetData>
  <mergeCells count="2">
    <mergeCell ref="A2:K2"/>
    <mergeCell ref="A1:K1"/>
  </mergeCells>
  <dataValidations count="1">
    <dataValidation type="list" allowBlank="1" showInputMessage="1" showErrorMessage="1" sqref="K4:K25">
      <formula1>"---,1- Projeto estratégico,2- Iniciativa Estratégica,3-Plano de gestão"</formula1>
    </dataValidation>
  </dataValidations>
  <pageMargins left="0.511811024" right="0.511811024" top="0.78740157499999996" bottom="0.78740157499999996" header="0.31496062000000002" footer="0.3149606200000000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80" zoomScaleNormal="80" workbookViewId="0">
      <selection activeCell="L10" sqref="L10"/>
    </sheetView>
  </sheetViews>
  <sheetFormatPr defaultRowHeight="15" x14ac:dyDescent="0.25"/>
  <cols>
    <col min="1" max="1" width="17.28515625" customWidth="1"/>
    <col min="2" max="2" width="22" bestFit="1" customWidth="1"/>
    <col min="3" max="3" width="32.85546875" customWidth="1"/>
    <col min="4" max="4" width="42.85546875" customWidth="1"/>
    <col min="5" max="5" width="18.140625" bestFit="1" customWidth="1"/>
    <col min="6" max="6" width="15" customWidth="1"/>
    <col min="7" max="7" width="22.28515625" customWidth="1"/>
  </cols>
  <sheetData>
    <row r="1" spans="1:7" ht="15.75" x14ac:dyDescent="0.25">
      <c r="A1" s="144" t="s">
        <v>717</v>
      </c>
      <c r="B1" s="144"/>
      <c r="C1" s="144"/>
      <c r="D1" s="144"/>
      <c r="E1" s="144"/>
      <c r="F1" s="144"/>
      <c r="G1" s="144"/>
    </row>
    <row r="2" spans="1:7" ht="15.75" x14ac:dyDescent="0.25">
      <c r="A2" s="136" t="s">
        <v>43</v>
      </c>
      <c r="B2" s="136"/>
      <c r="C2" s="136"/>
      <c r="D2" s="136"/>
      <c r="E2" s="136"/>
      <c r="F2" s="136"/>
      <c r="G2" s="136"/>
    </row>
    <row r="3" spans="1:7" ht="31.5" x14ac:dyDescent="0.25">
      <c r="A3" s="81" t="s">
        <v>0</v>
      </c>
      <c r="B3" s="14" t="s">
        <v>1</v>
      </c>
      <c r="C3" s="14" t="s">
        <v>2</v>
      </c>
      <c r="D3" s="81" t="s">
        <v>3</v>
      </c>
      <c r="E3" s="14" t="s">
        <v>4</v>
      </c>
      <c r="F3" s="14" t="s">
        <v>5</v>
      </c>
      <c r="G3" s="14" t="s">
        <v>6</v>
      </c>
    </row>
    <row r="4" spans="1:7" ht="63" x14ac:dyDescent="0.25">
      <c r="A4" s="62" t="s">
        <v>384</v>
      </c>
      <c r="B4" s="2" t="s">
        <v>385</v>
      </c>
      <c r="C4" s="34" t="s">
        <v>386</v>
      </c>
      <c r="D4" s="34" t="s">
        <v>387</v>
      </c>
      <c r="E4" s="24">
        <v>1097376.6100000001</v>
      </c>
      <c r="F4" s="3">
        <v>45068</v>
      </c>
      <c r="G4" s="3" t="s">
        <v>388</v>
      </c>
    </row>
    <row r="5" spans="1:7" ht="47.25" x14ac:dyDescent="0.25">
      <c r="A5" s="62" t="s">
        <v>389</v>
      </c>
      <c r="B5" s="2" t="s">
        <v>390</v>
      </c>
      <c r="C5" s="34" t="s">
        <v>391</v>
      </c>
      <c r="D5" s="34" t="s">
        <v>392</v>
      </c>
      <c r="E5" s="24">
        <v>465251.88</v>
      </c>
      <c r="F5" s="3">
        <v>45143</v>
      </c>
      <c r="G5" s="3" t="s">
        <v>388</v>
      </c>
    </row>
    <row r="6" spans="1:7" ht="78.75" x14ac:dyDescent="0.25">
      <c r="A6" s="62" t="s">
        <v>393</v>
      </c>
      <c r="B6" s="2" t="s">
        <v>394</v>
      </c>
      <c r="C6" s="34" t="s">
        <v>395</v>
      </c>
      <c r="D6" s="34" t="s">
        <v>396</v>
      </c>
      <c r="E6" s="24">
        <v>706473.12</v>
      </c>
      <c r="F6" s="3">
        <v>45272</v>
      </c>
      <c r="G6" s="3" t="s">
        <v>388</v>
      </c>
    </row>
    <row r="7" spans="1:7" ht="78.75" x14ac:dyDescent="0.25">
      <c r="A7" s="62" t="s">
        <v>397</v>
      </c>
      <c r="B7" s="2" t="s">
        <v>398</v>
      </c>
      <c r="C7" s="34" t="s">
        <v>399</v>
      </c>
      <c r="D7" s="34" t="s">
        <v>400</v>
      </c>
      <c r="E7" s="24">
        <v>151898.76</v>
      </c>
      <c r="F7" s="3">
        <v>45193</v>
      </c>
      <c r="G7" s="3" t="s">
        <v>388</v>
      </c>
    </row>
    <row r="8" spans="1:7" ht="105.75" customHeight="1" x14ac:dyDescent="0.25">
      <c r="A8" s="62" t="s">
        <v>401</v>
      </c>
      <c r="B8" s="2" t="s">
        <v>402</v>
      </c>
      <c r="C8" s="34" t="s">
        <v>403</v>
      </c>
      <c r="D8" s="34" t="s">
        <v>810</v>
      </c>
      <c r="E8" s="24">
        <v>100794.36000000002</v>
      </c>
      <c r="F8" s="3">
        <v>45086</v>
      </c>
      <c r="G8" s="3" t="s">
        <v>388</v>
      </c>
    </row>
    <row r="9" spans="1:7" ht="31.5" x14ac:dyDescent="0.25">
      <c r="A9" s="62" t="s">
        <v>404</v>
      </c>
      <c r="B9" s="2" t="s">
        <v>405</v>
      </c>
      <c r="C9" s="34" t="s">
        <v>406</v>
      </c>
      <c r="D9" s="34" t="s">
        <v>407</v>
      </c>
      <c r="E9" s="24">
        <v>969904.44</v>
      </c>
      <c r="F9" s="3">
        <v>45183</v>
      </c>
      <c r="G9" s="3" t="s">
        <v>388</v>
      </c>
    </row>
    <row r="10" spans="1:7" ht="189" x14ac:dyDescent="0.25">
      <c r="A10" s="62" t="s">
        <v>408</v>
      </c>
      <c r="B10" s="2" t="s">
        <v>409</v>
      </c>
      <c r="C10" s="34" t="s">
        <v>410</v>
      </c>
      <c r="D10" s="34" t="s">
        <v>411</v>
      </c>
      <c r="E10" s="24">
        <v>410000</v>
      </c>
      <c r="F10" s="3">
        <v>45034</v>
      </c>
      <c r="G10" s="3" t="s">
        <v>388</v>
      </c>
    </row>
    <row r="11" spans="1:7" ht="110.25" x14ac:dyDescent="0.25">
      <c r="A11" s="62" t="s">
        <v>412</v>
      </c>
      <c r="B11" s="2" t="s">
        <v>413</v>
      </c>
      <c r="C11" s="34" t="s">
        <v>794</v>
      </c>
      <c r="D11" s="34" t="s">
        <v>414</v>
      </c>
      <c r="E11" s="24">
        <v>1184609.28</v>
      </c>
      <c r="F11" s="3">
        <v>45091</v>
      </c>
      <c r="G11" s="3" t="s">
        <v>388</v>
      </c>
    </row>
    <row r="12" spans="1:7" ht="189" x14ac:dyDescent="0.25">
      <c r="A12" s="62" t="s">
        <v>415</v>
      </c>
      <c r="B12" s="2" t="s">
        <v>416</v>
      </c>
      <c r="C12" s="34" t="s">
        <v>795</v>
      </c>
      <c r="D12" s="34" t="s">
        <v>417</v>
      </c>
      <c r="E12" s="24">
        <v>46880</v>
      </c>
      <c r="F12" s="3">
        <v>44891</v>
      </c>
      <c r="G12" s="3" t="s">
        <v>418</v>
      </c>
    </row>
    <row r="13" spans="1:7" ht="204.75" x14ac:dyDescent="0.25">
      <c r="A13" s="62" t="s">
        <v>419</v>
      </c>
      <c r="B13" s="2" t="s">
        <v>420</v>
      </c>
      <c r="C13" s="34" t="s">
        <v>796</v>
      </c>
      <c r="D13" s="34" t="s">
        <v>421</v>
      </c>
      <c r="E13" s="24">
        <v>1311628.2</v>
      </c>
      <c r="F13" s="3">
        <v>44855</v>
      </c>
      <c r="G13" s="3" t="s">
        <v>418</v>
      </c>
    </row>
    <row r="14" spans="1:7" ht="252" x14ac:dyDescent="0.25">
      <c r="A14" s="62" t="s">
        <v>422</v>
      </c>
      <c r="B14" s="2" t="s">
        <v>423</v>
      </c>
      <c r="C14" s="104" t="s">
        <v>798</v>
      </c>
      <c r="D14" s="34" t="s">
        <v>424</v>
      </c>
      <c r="E14" s="24">
        <v>1239215.5</v>
      </c>
      <c r="F14" s="3">
        <v>44818</v>
      </c>
      <c r="G14" s="3" t="s">
        <v>418</v>
      </c>
    </row>
    <row r="15" spans="1:7" ht="141.75" x14ac:dyDescent="0.25">
      <c r="A15" s="62" t="s">
        <v>425</v>
      </c>
      <c r="B15" s="2" t="s">
        <v>426</v>
      </c>
      <c r="C15" s="104" t="s">
        <v>798</v>
      </c>
      <c r="D15" s="34" t="s">
        <v>427</v>
      </c>
      <c r="E15" s="24">
        <v>1333697.83</v>
      </c>
      <c r="F15" s="3">
        <v>44819</v>
      </c>
      <c r="G15" s="3" t="s">
        <v>418</v>
      </c>
    </row>
    <row r="16" spans="1:7" ht="204.75" x14ac:dyDescent="0.25">
      <c r="A16" s="62" t="s">
        <v>428</v>
      </c>
      <c r="B16" s="2" t="s">
        <v>429</v>
      </c>
      <c r="C16" s="104" t="s">
        <v>797</v>
      </c>
      <c r="D16" s="34" t="s">
        <v>421</v>
      </c>
      <c r="E16" s="24">
        <v>1850535</v>
      </c>
      <c r="F16" s="3">
        <v>44955</v>
      </c>
      <c r="G16" s="3" t="s">
        <v>418</v>
      </c>
    </row>
    <row r="17" spans="1:7" ht="236.25" x14ac:dyDescent="0.25">
      <c r="A17" s="62"/>
      <c r="B17" s="2"/>
      <c r="C17" s="34" t="s">
        <v>430</v>
      </c>
      <c r="D17" s="34" t="s">
        <v>431</v>
      </c>
      <c r="E17" s="24">
        <v>3790209.18</v>
      </c>
      <c r="F17" s="3"/>
      <c r="G17" s="3" t="s">
        <v>418</v>
      </c>
    </row>
    <row r="18" spans="1:7" ht="94.5" x14ac:dyDescent="0.25">
      <c r="A18" s="62"/>
      <c r="B18" s="2"/>
      <c r="C18" s="34" t="s">
        <v>430</v>
      </c>
      <c r="D18" s="34" t="s">
        <v>432</v>
      </c>
      <c r="E18" s="24">
        <v>2630625.6</v>
      </c>
      <c r="F18" s="3"/>
      <c r="G18" s="3" t="s">
        <v>418</v>
      </c>
    </row>
    <row r="19" spans="1:7" ht="31.5" x14ac:dyDescent="0.25">
      <c r="A19" s="62" t="s">
        <v>433</v>
      </c>
      <c r="B19" s="2" t="s">
        <v>434</v>
      </c>
      <c r="C19" s="101" t="s">
        <v>799</v>
      </c>
      <c r="D19" s="34" t="s">
        <v>435</v>
      </c>
      <c r="E19" s="24">
        <v>946188.72</v>
      </c>
      <c r="F19" s="3">
        <v>45265</v>
      </c>
      <c r="G19" s="3" t="s">
        <v>436</v>
      </c>
    </row>
    <row r="20" spans="1:7" ht="15.75" x14ac:dyDescent="0.25">
      <c r="A20" s="62" t="s">
        <v>437</v>
      </c>
      <c r="B20" s="2" t="s">
        <v>438</v>
      </c>
      <c r="C20" s="101" t="s">
        <v>799</v>
      </c>
      <c r="D20" s="34" t="s">
        <v>439</v>
      </c>
      <c r="E20" s="24">
        <v>579399.12</v>
      </c>
      <c r="F20" s="3">
        <v>44931</v>
      </c>
      <c r="G20" s="3" t="s">
        <v>436</v>
      </c>
    </row>
    <row r="21" spans="1:7" ht="63" x14ac:dyDescent="0.25">
      <c r="A21" s="62" t="s">
        <v>440</v>
      </c>
      <c r="B21" s="2" t="s">
        <v>441</v>
      </c>
      <c r="C21" s="34" t="s">
        <v>794</v>
      </c>
      <c r="D21" s="34" t="s">
        <v>442</v>
      </c>
      <c r="E21" s="24">
        <v>4395456.96</v>
      </c>
      <c r="F21" s="3">
        <v>44959</v>
      </c>
      <c r="G21" s="3" t="s">
        <v>436</v>
      </c>
    </row>
    <row r="22" spans="1:7" ht="15.75" x14ac:dyDescent="0.25">
      <c r="A22" s="98" t="s">
        <v>443</v>
      </c>
      <c r="B22" s="2" t="s">
        <v>444</v>
      </c>
      <c r="C22" s="34" t="s">
        <v>800</v>
      </c>
      <c r="D22" s="34" t="s">
        <v>445</v>
      </c>
      <c r="E22" s="24">
        <v>346757.76</v>
      </c>
      <c r="F22" s="3">
        <v>44970</v>
      </c>
      <c r="G22" s="3" t="s">
        <v>436</v>
      </c>
    </row>
    <row r="23" spans="1:7" ht="47.25" x14ac:dyDescent="0.25">
      <c r="A23" s="98"/>
      <c r="B23" s="2"/>
      <c r="C23" s="34" t="s">
        <v>446</v>
      </c>
      <c r="D23" s="34" t="s">
        <v>447</v>
      </c>
      <c r="E23" s="24"/>
      <c r="F23" s="3"/>
      <c r="G23" s="3" t="s">
        <v>436</v>
      </c>
    </row>
    <row r="24" spans="1:7" ht="15.75" x14ac:dyDescent="0.25">
      <c r="A24" s="98"/>
      <c r="B24" s="2"/>
      <c r="C24" s="34" t="s">
        <v>446</v>
      </c>
      <c r="D24" s="34" t="s">
        <v>448</v>
      </c>
      <c r="E24" s="24"/>
      <c r="F24" s="3"/>
      <c r="G24" s="3" t="s">
        <v>436</v>
      </c>
    </row>
    <row r="25" spans="1:7" ht="15.75" x14ac:dyDescent="0.25">
      <c r="A25" s="98"/>
      <c r="B25" s="2"/>
      <c r="C25" s="34" t="s">
        <v>430</v>
      </c>
      <c r="D25" s="34" t="s">
        <v>449</v>
      </c>
      <c r="E25" s="24"/>
      <c r="F25" s="3"/>
      <c r="G25" s="3" t="s">
        <v>436</v>
      </c>
    </row>
    <row r="26" spans="1:7" ht="31.5" x14ac:dyDescent="0.25">
      <c r="A26" s="98" t="s">
        <v>450</v>
      </c>
      <c r="B26" s="2" t="s">
        <v>451</v>
      </c>
      <c r="C26" s="34" t="s">
        <v>801</v>
      </c>
      <c r="D26" s="34" t="s">
        <v>452</v>
      </c>
      <c r="E26" s="19">
        <f>(43695679.28*25)/100</f>
        <v>10923919.82</v>
      </c>
      <c r="F26" s="3">
        <v>44928</v>
      </c>
      <c r="G26" s="3" t="s">
        <v>453</v>
      </c>
    </row>
    <row r="27" spans="1:7" ht="31.5" x14ac:dyDescent="0.25">
      <c r="A27" s="99" t="s">
        <v>454</v>
      </c>
      <c r="B27" s="17" t="s">
        <v>455</v>
      </c>
      <c r="C27" s="102" t="s">
        <v>802</v>
      </c>
      <c r="D27" s="34" t="s">
        <v>456</v>
      </c>
      <c r="E27" s="105">
        <f>(7598475.67*70)/100</f>
        <v>5318932.9689999996</v>
      </c>
      <c r="F27" s="100"/>
      <c r="G27" s="3" t="s">
        <v>453</v>
      </c>
    </row>
    <row r="28" spans="1:7" ht="31.5" x14ac:dyDescent="0.25">
      <c r="A28" s="99" t="s">
        <v>457</v>
      </c>
      <c r="B28" s="17" t="s">
        <v>458</v>
      </c>
      <c r="C28" s="34" t="s">
        <v>804</v>
      </c>
      <c r="D28" s="34" t="s">
        <v>459</v>
      </c>
      <c r="E28" s="24">
        <f>(2012651.04*40)/100</f>
        <v>805060.41599999997</v>
      </c>
      <c r="F28" s="3">
        <v>45063</v>
      </c>
      <c r="G28" s="3" t="s">
        <v>453</v>
      </c>
    </row>
    <row r="29" spans="1:7" ht="47.25" x14ac:dyDescent="0.25">
      <c r="A29" s="99" t="s">
        <v>460</v>
      </c>
      <c r="B29" s="17" t="s">
        <v>461</v>
      </c>
      <c r="C29" s="102" t="s">
        <v>805</v>
      </c>
      <c r="D29" s="34" t="s">
        <v>462</v>
      </c>
      <c r="E29" s="24"/>
      <c r="F29" s="3">
        <v>45084</v>
      </c>
      <c r="G29" s="3" t="s">
        <v>453</v>
      </c>
    </row>
    <row r="30" spans="1:7" ht="31.5" x14ac:dyDescent="0.25">
      <c r="A30" s="99" t="s">
        <v>463</v>
      </c>
      <c r="B30" s="17" t="s">
        <v>464</v>
      </c>
      <c r="C30" s="34" t="s">
        <v>803</v>
      </c>
      <c r="D30" s="34" t="s">
        <v>766</v>
      </c>
      <c r="E30" s="105">
        <f>(8875617.29*60)/100</f>
        <v>5325370.3739999998</v>
      </c>
      <c r="F30" s="100"/>
      <c r="G30" s="3" t="s">
        <v>453</v>
      </c>
    </row>
    <row r="31" spans="1:7" ht="31.5" x14ac:dyDescent="0.25">
      <c r="A31" s="98"/>
      <c r="B31" s="2"/>
      <c r="C31" s="34" t="s">
        <v>430</v>
      </c>
      <c r="D31" s="34" t="s">
        <v>465</v>
      </c>
      <c r="E31" s="24">
        <v>16557715.550000001</v>
      </c>
      <c r="F31" s="3"/>
      <c r="G31" s="3" t="s">
        <v>453</v>
      </c>
    </row>
    <row r="32" spans="1:7" ht="31.5" x14ac:dyDescent="0.25">
      <c r="A32" s="98"/>
      <c r="B32" s="2"/>
      <c r="C32" s="34" t="s">
        <v>430</v>
      </c>
      <c r="D32" s="34" t="s">
        <v>466</v>
      </c>
      <c r="E32" s="24">
        <v>3482724.53</v>
      </c>
      <c r="F32" s="3"/>
      <c r="G32" s="3" t="s">
        <v>453</v>
      </c>
    </row>
    <row r="33" spans="1:7" ht="31.5" x14ac:dyDescent="0.25">
      <c r="A33" s="98"/>
      <c r="B33" s="2"/>
      <c r="C33" s="34" t="s">
        <v>430</v>
      </c>
      <c r="D33" s="34" t="s">
        <v>467</v>
      </c>
      <c r="E33" s="24">
        <v>5785721.4000000004</v>
      </c>
      <c r="F33" s="3"/>
      <c r="G33" s="3" t="s">
        <v>453</v>
      </c>
    </row>
    <row r="34" spans="1:7" ht="31.5" x14ac:dyDescent="0.25">
      <c r="A34" s="98"/>
      <c r="B34" s="2"/>
      <c r="C34" s="34" t="s">
        <v>430</v>
      </c>
      <c r="D34" s="34" t="s">
        <v>468</v>
      </c>
      <c r="E34" s="24">
        <v>423195.46</v>
      </c>
      <c r="F34" s="3"/>
      <c r="G34" s="3" t="s">
        <v>453</v>
      </c>
    </row>
    <row r="35" spans="1:7" ht="31.5" x14ac:dyDescent="0.25">
      <c r="A35" s="98"/>
      <c r="B35" s="2"/>
      <c r="C35" s="34" t="s">
        <v>446</v>
      </c>
      <c r="D35" s="34" t="s">
        <v>469</v>
      </c>
      <c r="E35" s="24">
        <v>6321817.3200000003</v>
      </c>
      <c r="F35" s="3"/>
      <c r="G35" s="3" t="s">
        <v>453</v>
      </c>
    </row>
    <row r="36" spans="1:7" ht="39" customHeight="1" x14ac:dyDescent="0.25">
      <c r="A36" s="98"/>
      <c r="B36" s="2"/>
      <c r="C36" s="34" t="s">
        <v>446</v>
      </c>
      <c r="D36" s="34" t="s">
        <v>470</v>
      </c>
      <c r="E36" s="24"/>
      <c r="F36" s="3"/>
      <c r="G36" s="3" t="s">
        <v>388</v>
      </c>
    </row>
  </sheetData>
  <mergeCells count="2">
    <mergeCell ref="A2:G2"/>
    <mergeCell ref="A1:G1"/>
  </mergeCells>
  <dataValidations count="1">
    <dataValidation allowBlank="1" showInputMessage="1" showErrorMessage="1" sqref="B3:G4 C31:C36 D5:D17 A2:A36 E21:F36 G5:G36 F20 E5:F19 D28:D36 D19:D26 C5:C13 B5:B36 C17:C18 C21:C26 C28"/>
  </dataValidations>
  <pageMargins left="0.511811024" right="0.511811024" top="0.78740157499999996" bottom="0.78740157499999996" header="0.31496062000000002" footer="0.31496062000000002"/>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0" zoomScaleNormal="80" workbookViewId="0">
      <selection activeCell="M20" sqref="M20"/>
    </sheetView>
  </sheetViews>
  <sheetFormatPr defaultRowHeight="15" x14ac:dyDescent="0.25"/>
  <cols>
    <col min="1" max="1" width="7.5703125" customWidth="1"/>
    <col min="2" max="2" width="14.140625" customWidth="1"/>
    <col min="3" max="3" width="24.28515625" customWidth="1"/>
    <col min="4" max="4" width="17.42578125" customWidth="1"/>
    <col min="5" max="5" width="25.42578125" customWidth="1"/>
    <col min="6" max="6" width="20.7109375" customWidth="1"/>
    <col min="7" max="7" width="19.85546875" customWidth="1"/>
    <col min="8" max="8" width="17.5703125" customWidth="1"/>
    <col min="9" max="9" width="12.140625" customWidth="1"/>
    <col min="10" max="10" width="17" customWidth="1"/>
    <col min="11" max="11" width="20.85546875" customWidth="1"/>
  </cols>
  <sheetData>
    <row r="1" spans="1:11" ht="15.75" x14ac:dyDescent="0.25">
      <c r="A1" s="144" t="s">
        <v>718</v>
      </c>
      <c r="B1" s="144"/>
      <c r="C1" s="144"/>
      <c r="D1" s="144"/>
      <c r="E1" s="144"/>
      <c r="F1" s="144"/>
      <c r="G1" s="144"/>
      <c r="H1" s="144"/>
      <c r="I1" s="144"/>
      <c r="J1" s="144"/>
      <c r="K1" s="144"/>
    </row>
    <row r="2" spans="1:11" ht="20.25" customHeight="1" x14ac:dyDescent="0.25">
      <c r="A2" s="142" t="s">
        <v>762</v>
      </c>
      <c r="B2" s="142"/>
      <c r="C2" s="142"/>
      <c r="D2" s="142"/>
      <c r="E2" s="142"/>
      <c r="F2" s="142"/>
      <c r="G2" s="142"/>
      <c r="H2" s="142"/>
      <c r="I2" s="142"/>
      <c r="J2" s="142"/>
      <c r="K2" s="142"/>
    </row>
    <row r="3" spans="1:11" ht="108" customHeight="1" x14ac:dyDescent="0.25">
      <c r="A3" s="28" t="s">
        <v>57</v>
      </c>
      <c r="B3" s="28" t="s">
        <v>58</v>
      </c>
      <c r="C3" s="28" t="s">
        <v>59</v>
      </c>
      <c r="D3" s="29" t="s">
        <v>60</v>
      </c>
      <c r="E3" s="28" t="s">
        <v>61</v>
      </c>
      <c r="F3" s="28" t="s">
        <v>62</v>
      </c>
      <c r="G3" s="30" t="s">
        <v>63</v>
      </c>
      <c r="H3" s="28" t="s">
        <v>64</v>
      </c>
      <c r="I3" s="33" t="s">
        <v>347</v>
      </c>
      <c r="J3" s="14" t="s">
        <v>65</v>
      </c>
      <c r="K3" s="14" t="s">
        <v>66</v>
      </c>
    </row>
    <row r="4" spans="1:11" ht="31.5" x14ac:dyDescent="0.25">
      <c r="A4" s="2">
        <v>1</v>
      </c>
      <c r="B4" s="2"/>
      <c r="C4" s="34" t="s">
        <v>453</v>
      </c>
      <c r="D4" s="2">
        <v>1</v>
      </c>
      <c r="E4" s="34" t="s">
        <v>471</v>
      </c>
      <c r="F4" s="2"/>
      <c r="G4" s="22">
        <v>2955860.4</v>
      </c>
      <c r="H4" s="2" t="s">
        <v>472</v>
      </c>
      <c r="I4" s="6"/>
      <c r="J4" s="34" t="s">
        <v>473</v>
      </c>
      <c r="K4" s="34" t="s">
        <v>356</v>
      </c>
    </row>
    <row r="5" spans="1:11" ht="31.5" x14ac:dyDescent="0.25">
      <c r="A5" s="2">
        <v>2</v>
      </c>
      <c r="B5" s="2"/>
      <c r="C5" s="34" t="s">
        <v>453</v>
      </c>
      <c r="D5" s="2">
        <v>1</v>
      </c>
      <c r="E5" s="34" t="s">
        <v>474</v>
      </c>
      <c r="F5" s="2"/>
      <c r="G5" s="22">
        <v>16551979.119999999</v>
      </c>
      <c r="H5" s="2" t="s">
        <v>472</v>
      </c>
      <c r="I5" s="6"/>
      <c r="J5" s="34" t="s">
        <v>473</v>
      </c>
      <c r="K5" s="34" t="s">
        <v>356</v>
      </c>
    </row>
    <row r="6" spans="1:11" ht="31.5" x14ac:dyDescent="0.25">
      <c r="A6" s="2">
        <v>3</v>
      </c>
      <c r="B6" s="2"/>
      <c r="C6" s="34" t="s">
        <v>453</v>
      </c>
      <c r="D6" s="2">
        <v>14</v>
      </c>
      <c r="E6" s="34" t="s">
        <v>475</v>
      </c>
      <c r="F6" s="34" t="s">
        <v>476</v>
      </c>
      <c r="G6" s="22">
        <v>8009825.0599999996</v>
      </c>
      <c r="H6" s="2" t="s">
        <v>472</v>
      </c>
      <c r="I6" s="23"/>
      <c r="J6" s="34" t="s">
        <v>473</v>
      </c>
      <c r="K6" s="34" t="s">
        <v>356</v>
      </c>
    </row>
    <row r="7" spans="1:11" ht="47.25" x14ac:dyDescent="0.25">
      <c r="A7" s="2">
        <v>4</v>
      </c>
      <c r="B7" s="2"/>
      <c r="C7" s="34" t="s">
        <v>453</v>
      </c>
      <c r="D7" s="2">
        <v>24</v>
      </c>
      <c r="E7" s="34" t="s">
        <v>477</v>
      </c>
      <c r="F7" s="34" t="s">
        <v>478</v>
      </c>
      <c r="G7" s="22">
        <v>10483904.869999999</v>
      </c>
      <c r="H7" s="2" t="s">
        <v>472</v>
      </c>
      <c r="I7" s="6"/>
      <c r="J7" s="34" t="s">
        <v>473</v>
      </c>
      <c r="K7" s="34" t="s">
        <v>356</v>
      </c>
    </row>
    <row r="8" spans="1:11" ht="31.5" x14ac:dyDescent="0.25">
      <c r="A8" s="2">
        <v>5</v>
      </c>
      <c r="B8" s="2"/>
      <c r="C8" s="34" t="s">
        <v>453</v>
      </c>
      <c r="D8" s="2">
        <v>1</v>
      </c>
      <c r="E8" s="34" t="s">
        <v>479</v>
      </c>
      <c r="F8" s="34" t="s">
        <v>480</v>
      </c>
      <c r="G8" s="22">
        <v>539836.13</v>
      </c>
      <c r="H8" s="2" t="s">
        <v>472</v>
      </c>
      <c r="I8" s="6"/>
      <c r="J8" s="34" t="s">
        <v>473</v>
      </c>
      <c r="K8" s="34" t="s">
        <v>356</v>
      </c>
    </row>
    <row r="9" spans="1:11" ht="47.25" x14ac:dyDescent="0.25">
      <c r="A9" s="2">
        <v>6</v>
      </c>
      <c r="B9" s="2"/>
      <c r="C9" s="34" t="s">
        <v>388</v>
      </c>
      <c r="D9" s="2">
        <v>12</v>
      </c>
      <c r="E9" s="34" t="s">
        <v>481</v>
      </c>
      <c r="F9" s="34" t="s">
        <v>482</v>
      </c>
      <c r="G9" s="22">
        <v>25000000</v>
      </c>
      <c r="H9" s="2" t="s">
        <v>304</v>
      </c>
      <c r="I9" s="34" t="s">
        <v>483</v>
      </c>
      <c r="J9" s="34" t="s">
        <v>484</v>
      </c>
      <c r="K9" s="34" t="s">
        <v>356</v>
      </c>
    </row>
    <row r="10" spans="1:11" ht="63" x14ac:dyDescent="0.25">
      <c r="A10" s="2">
        <v>7</v>
      </c>
      <c r="B10" s="2"/>
      <c r="C10" s="34" t="s">
        <v>436</v>
      </c>
      <c r="D10" s="2">
        <v>3</v>
      </c>
      <c r="E10" s="34" t="s">
        <v>485</v>
      </c>
      <c r="F10" s="34" t="s">
        <v>486</v>
      </c>
      <c r="G10" s="22"/>
      <c r="H10" s="2"/>
      <c r="I10" s="6"/>
      <c r="J10" s="34" t="s">
        <v>305</v>
      </c>
      <c r="K10" s="34" t="s">
        <v>356</v>
      </c>
    </row>
    <row r="11" spans="1:11" ht="63" x14ac:dyDescent="0.25">
      <c r="A11" s="2">
        <v>8</v>
      </c>
      <c r="B11" s="2"/>
      <c r="C11" s="34" t="s">
        <v>388</v>
      </c>
      <c r="D11" s="2">
        <v>3</v>
      </c>
      <c r="E11" s="34" t="s">
        <v>487</v>
      </c>
      <c r="F11" s="34" t="s">
        <v>488</v>
      </c>
      <c r="G11" s="22">
        <v>90000</v>
      </c>
      <c r="H11" s="2" t="s">
        <v>472</v>
      </c>
      <c r="I11" s="34" t="s">
        <v>489</v>
      </c>
      <c r="J11" s="34" t="s">
        <v>473</v>
      </c>
      <c r="K11" s="34" t="s">
        <v>356</v>
      </c>
    </row>
    <row r="12" spans="1:11" ht="63" x14ac:dyDescent="0.25">
      <c r="A12" s="2">
        <v>9</v>
      </c>
      <c r="B12" s="2"/>
      <c r="C12" s="34" t="s">
        <v>418</v>
      </c>
      <c r="D12" s="2">
        <v>30</v>
      </c>
      <c r="E12" s="34" t="s">
        <v>490</v>
      </c>
      <c r="F12" s="34" t="s">
        <v>491</v>
      </c>
      <c r="G12" s="22">
        <v>3500000</v>
      </c>
      <c r="H12" s="2" t="s">
        <v>472</v>
      </c>
      <c r="I12" s="6"/>
      <c r="J12" s="34" t="s">
        <v>305</v>
      </c>
      <c r="K12" s="34" t="s">
        <v>356</v>
      </c>
    </row>
    <row r="13" spans="1:11" ht="31.5" x14ac:dyDescent="0.25">
      <c r="A13" s="2">
        <v>10</v>
      </c>
      <c r="B13" s="2"/>
      <c r="C13" s="34" t="s">
        <v>453</v>
      </c>
      <c r="D13" s="2">
        <v>1</v>
      </c>
      <c r="E13" s="34" t="s">
        <v>492</v>
      </c>
      <c r="F13" s="34" t="s">
        <v>493</v>
      </c>
      <c r="G13" s="22">
        <f>(200*10*25+70*450+200*250+50000)*1.2893</f>
        <v>234007.94999999998</v>
      </c>
      <c r="H13" s="2" t="s">
        <v>304</v>
      </c>
      <c r="I13" s="6"/>
      <c r="J13" s="34" t="s">
        <v>305</v>
      </c>
      <c r="K13" s="34" t="s">
        <v>356</v>
      </c>
    </row>
    <row r="14" spans="1:11" ht="31.5" x14ac:dyDescent="0.25">
      <c r="A14" s="2">
        <v>11</v>
      </c>
      <c r="B14" s="2"/>
      <c r="C14" s="34" t="s">
        <v>436</v>
      </c>
      <c r="D14" s="2">
        <v>1</v>
      </c>
      <c r="E14" s="34" t="s">
        <v>494</v>
      </c>
      <c r="F14" s="34"/>
      <c r="G14" s="22">
        <v>250000</v>
      </c>
      <c r="H14" s="2" t="s">
        <v>472</v>
      </c>
      <c r="I14" s="6"/>
      <c r="J14" s="34" t="s">
        <v>305</v>
      </c>
      <c r="K14" s="34" t="s">
        <v>356</v>
      </c>
    </row>
    <row r="15" spans="1:11" ht="110.25" x14ac:dyDescent="0.25">
      <c r="A15" s="2">
        <v>12</v>
      </c>
      <c r="B15" s="2"/>
      <c r="C15" s="34" t="s">
        <v>388</v>
      </c>
      <c r="D15" s="2">
        <v>1</v>
      </c>
      <c r="E15" s="34" t="s">
        <v>768</v>
      </c>
      <c r="F15" s="34" t="s">
        <v>495</v>
      </c>
      <c r="G15" s="22">
        <v>518090.04</v>
      </c>
      <c r="H15" s="2" t="s">
        <v>304</v>
      </c>
      <c r="I15" s="6"/>
      <c r="J15" s="34" t="s">
        <v>473</v>
      </c>
      <c r="K15" s="34" t="s">
        <v>356</v>
      </c>
    </row>
    <row r="16" spans="1:11" ht="94.5" x14ac:dyDescent="0.25">
      <c r="A16" s="2">
        <v>13</v>
      </c>
      <c r="B16" s="2"/>
      <c r="C16" s="34" t="s">
        <v>388</v>
      </c>
      <c r="D16" s="2">
        <v>1</v>
      </c>
      <c r="E16" s="34" t="s">
        <v>769</v>
      </c>
      <c r="F16" s="34" t="s">
        <v>495</v>
      </c>
      <c r="G16" s="22">
        <v>413635.19999999995</v>
      </c>
      <c r="H16" s="2" t="s">
        <v>304</v>
      </c>
      <c r="I16" s="6"/>
      <c r="J16" s="34" t="s">
        <v>305</v>
      </c>
      <c r="K16" s="34" t="s">
        <v>356</v>
      </c>
    </row>
    <row r="17" spans="1:11" ht="94.5" x14ac:dyDescent="0.25">
      <c r="A17" s="2">
        <v>14</v>
      </c>
      <c r="B17" s="2"/>
      <c r="C17" s="34" t="s">
        <v>388</v>
      </c>
      <c r="D17" s="2">
        <v>1</v>
      </c>
      <c r="E17" s="34" t="s">
        <v>770</v>
      </c>
      <c r="F17" s="34" t="s">
        <v>495</v>
      </c>
      <c r="G17" s="22">
        <v>1097376.6100000001</v>
      </c>
      <c r="H17" s="2" t="s">
        <v>304</v>
      </c>
      <c r="I17" s="6"/>
      <c r="J17" s="34" t="s">
        <v>484</v>
      </c>
      <c r="K17" s="34" t="s">
        <v>356</v>
      </c>
    </row>
    <row r="18" spans="1:11" ht="78.75" x14ac:dyDescent="0.25">
      <c r="A18" s="2">
        <v>15</v>
      </c>
      <c r="B18" s="2"/>
      <c r="C18" s="34" t="s">
        <v>388</v>
      </c>
      <c r="D18" s="2">
        <v>1</v>
      </c>
      <c r="E18" s="34" t="s">
        <v>771</v>
      </c>
      <c r="F18" s="34" t="s">
        <v>495</v>
      </c>
      <c r="G18" s="22">
        <v>465251.88</v>
      </c>
      <c r="H18" s="2" t="s">
        <v>304</v>
      </c>
      <c r="I18" s="6"/>
      <c r="J18" s="34" t="s">
        <v>305</v>
      </c>
      <c r="K18" s="34" t="s">
        <v>356</v>
      </c>
    </row>
    <row r="19" spans="1:11" ht="31.5" x14ac:dyDescent="0.25">
      <c r="A19" s="2">
        <v>16</v>
      </c>
      <c r="B19" s="2"/>
      <c r="C19" s="34" t="s">
        <v>388</v>
      </c>
      <c r="D19" s="2">
        <v>1</v>
      </c>
      <c r="E19" s="34" t="s">
        <v>772</v>
      </c>
      <c r="F19" s="34" t="s">
        <v>496</v>
      </c>
      <c r="G19" s="22">
        <v>111613.88</v>
      </c>
      <c r="H19" s="2" t="s">
        <v>472</v>
      </c>
      <c r="I19" s="6"/>
      <c r="J19" s="34" t="s">
        <v>305</v>
      </c>
      <c r="K19" s="34" t="s">
        <v>356</v>
      </c>
    </row>
    <row r="20" spans="1:11" ht="42" customHeight="1" x14ac:dyDescent="0.25">
      <c r="A20" s="2">
        <v>17</v>
      </c>
      <c r="B20" s="2"/>
      <c r="C20" s="34" t="s">
        <v>453</v>
      </c>
      <c r="D20" s="4">
        <v>1</v>
      </c>
      <c r="E20" s="34" t="s">
        <v>497</v>
      </c>
      <c r="F20" s="34" t="s">
        <v>498</v>
      </c>
      <c r="G20" s="22">
        <v>2000000</v>
      </c>
      <c r="H20" s="2" t="s">
        <v>472</v>
      </c>
      <c r="I20" s="23"/>
      <c r="J20" s="34" t="s">
        <v>473</v>
      </c>
      <c r="K20" s="34" t="s">
        <v>356</v>
      </c>
    </row>
  </sheetData>
  <mergeCells count="2">
    <mergeCell ref="A2:K2"/>
    <mergeCell ref="A1:K1"/>
  </mergeCells>
  <dataValidations count="1">
    <dataValidation type="list" allowBlank="1" showInputMessage="1" showErrorMessage="1" sqref="K4:K20">
      <formula1>"---,1- Projeto estratégico,2- Iniciativa Estratégica,3-Plano de gestão"</formula1>
    </dataValidation>
  </dataValidations>
  <pageMargins left="0.511811024" right="0.511811024" top="0.78740157499999996" bottom="0.78740157499999996" header="0.31496062000000002" footer="0.31496062000000002"/>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selection sqref="A1:H1"/>
    </sheetView>
  </sheetViews>
  <sheetFormatPr defaultRowHeight="15" x14ac:dyDescent="0.25"/>
  <cols>
    <col min="1" max="1" width="13.42578125" bestFit="1" customWidth="1"/>
    <col min="2" max="2" width="27.42578125" customWidth="1"/>
    <col min="3" max="3" width="19.7109375" customWidth="1"/>
    <col min="4" max="4" width="29.85546875" customWidth="1"/>
    <col min="5" max="5" width="23.7109375" customWidth="1"/>
    <col min="6" max="6" width="21" customWidth="1"/>
    <col min="7" max="7" width="19.140625" customWidth="1"/>
    <col min="8" max="8" width="20.140625" customWidth="1"/>
  </cols>
  <sheetData>
    <row r="1" spans="1:8" ht="15.75" x14ac:dyDescent="0.25">
      <c r="A1" s="148" t="s">
        <v>719</v>
      </c>
      <c r="B1" s="148"/>
      <c r="C1" s="148"/>
      <c r="D1" s="148"/>
      <c r="E1" s="148"/>
      <c r="F1" s="148"/>
      <c r="G1" s="148"/>
      <c r="H1" s="148"/>
    </row>
    <row r="2" spans="1:8" ht="78.75" x14ac:dyDescent="0.25">
      <c r="A2" s="14" t="s">
        <v>58</v>
      </c>
      <c r="B2" s="14" t="s">
        <v>59</v>
      </c>
      <c r="C2" s="40" t="s">
        <v>60</v>
      </c>
      <c r="D2" s="40" t="s">
        <v>61</v>
      </c>
      <c r="E2" s="14" t="s">
        <v>62</v>
      </c>
      <c r="F2" s="14" t="s">
        <v>63</v>
      </c>
      <c r="G2" s="14" t="s">
        <v>64</v>
      </c>
      <c r="H2" s="14" t="s">
        <v>499</v>
      </c>
    </row>
    <row r="3" spans="1:8" ht="47.25" x14ac:dyDescent="0.25">
      <c r="A3" s="15"/>
      <c r="B3" s="34" t="s">
        <v>500</v>
      </c>
      <c r="C3" s="15" t="s">
        <v>501</v>
      </c>
      <c r="D3" s="45" t="s">
        <v>806</v>
      </c>
      <c r="E3" s="34" t="s">
        <v>502</v>
      </c>
      <c r="F3" s="41">
        <v>17340</v>
      </c>
      <c r="G3" s="15" t="s">
        <v>503</v>
      </c>
      <c r="H3" s="15"/>
    </row>
    <row r="4" spans="1:8" ht="180.75" customHeight="1" x14ac:dyDescent="0.25">
      <c r="A4" s="15"/>
      <c r="B4" s="34" t="s">
        <v>500</v>
      </c>
      <c r="C4" s="15"/>
      <c r="D4" s="34" t="s">
        <v>504</v>
      </c>
      <c r="E4" s="34" t="s">
        <v>502</v>
      </c>
      <c r="F4" s="41">
        <v>500000</v>
      </c>
      <c r="G4" s="15" t="s">
        <v>503</v>
      </c>
      <c r="H4" s="15"/>
    </row>
    <row r="5" spans="1:8" ht="94.5" x14ac:dyDescent="0.25">
      <c r="A5" s="15"/>
      <c r="B5" s="34" t="s">
        <v>500</v>
      </c>
      <c r="C5" s="42">
        <v>125000</v>
      </c>
      <c r="D5" s="34" t="s">
        <v>505</v>
      </c>
      <c r="E5" s="34" t="s">
        <v>506</v>
      </c>
      <c r="F5" s="43">
        <v>60000</v>
      </c>
      <c r="G5" s="15" t="s">
        <v>507</v>
      </c>
      <c r="H5" s="15"/>
    </row>
    <row r="6" spans="1:8" ht="204.75" x14ac:dyDescent="0.25">
      <c r="A6" s="15"/>
      <c r="B6" s="34" t="s">
        <v>500</v>
      </c>
      <c r="C6" s="15">
        <v>6</v>
      </c>
      <c r="D6" s="34" t="s">
        <v>508</v>
      </c>
      <c r="E6" s="34" t="s">
        <v>506</v>
      </c>
      <c r="F6" s="43">
        <v>8000</v>
      </c>
      <c r="G6" s="15" t="s">
        <v>503</v>
      </c>
      <c r="H6" s="15"/>
    </row>
    <row r="7" spans="1:8" ht="47.25" x14ac:dyDescent="0.25">
      <c r="A7" s="15"/>
      <c r="B7" s="34" t="s">
        <v>500</v>
      </c>
      <c r="C7" s="15"/>
      <c r="D7" s="34" t="s">
        <v>509</v>
      </c>
      <c r="E7" s="34" t="s">
        <v>506</v>
      </c>
      <c r="F7" s="45"/>
      <c r="G7" s="15" t="s">
        <v>510</v>
      </c>
      <c r="H7" s="15"/>
    </row>
    <row r="8" spans="1:8" ht="31.5" x14ac:dyDescent="0.25">
      <c r="A8" s="15"/>
      <c r="B8" s="34" t="s">
        <v>500</v>
      </c>
      <c r="C8" s="44"/>
      <c r="D8" s="34" t="s">
        <v>511</v>
      </c>
      <c r="E8" s="34" t="s">
        <v>506</v>
      </c>
      <c r="F8" s="45"/>
      <c r="G8" s="15" t="s">
        <v>510</v>
      </c>
      <c r="H8" s="15"/>
    </row>
    <row r="9" spans="1:8" ht="31.5" x14ac:dyDescent="0.25">
      <c r="A9" s="15"/>
      <c r="B9" s="34" t="s">
        <v>500</v>
      </c>
      <c r="C9" s="44"/>
      <c r="D9" s="34" t="s">
        <v>512</v>
      </c>
      <c r="E9" s="34" t="s">
        <v>506</v>
      </c>
      <c r="F9" s="45"/>
      <c r="G9" s="15" t="s">
        <v>510</v>
      </c>
      <c r="H9" s="15"/>
    </row>
    <row r="10" spans="1:8" ht="31.5" x14ac:dyDescent="0.25">
      <c r="A10" s="15"/>
      <c r="B10" s="34" t="s">
        <v>500</v>
      </c>
      <c r="C10" s="44"/>
      <c r="D10" s="34" t="s">
        <v>513</v>
      </c>
      <c r="E10" s="34" t="s">
        <v>506</v>
      </c>
      <c r="F10" s="45"/>
      <c r="G10" s="15" t="s">
        <v>510</v>
      </c>
      <c r="H10" s="15"/>
    </row>
    <row r="11" spans="1:8" ht="31.5" x14ac:dyDescent="0.25">
      <c r="A11" s="15"/>
      <c r="B11" s="34" t="s">
        <v>500</v>
      </c>
      <c r="C11" s="44"/>
      <c r="D11" s="34" t="s">
        <v>514</v>
      </c>
      <c r="E11" s="34" t="s">
        <v>506</v>
      </c>
      <c r="F11" s="45"/>
      <c r="G11" s="15" t="s">
        <v>510</v>
      </c>
      <c r="H11" s="15"/>
    </row>
    <row r="12" spans="1:8" ht="31.5" x14ac:dyDescent="0.25">
      <c r="A12" s="15"/>
      <c r="B12" s="34" t="s">
        <v>500</v>
      </c>
      <c r="C12" s="44"/>
      <c r="D12" s="34" t="s">
        <v>515</v>
      </c>
      <c r="E12" s="34" t="s">
        <v>506</v>
      </c>
      <c r="F12" s="45"/>
      <c r="G12" s="15" t="s">
        <v>510</v>
      </c>
      <c r="H12" s="15"/>
    </row>
    <row r="13" spans="1:8" ht="31.5" x14ac:dyDescent="0.25">
      <c r="A13" s="15"/>
      <c r="B13" s="34" t="s">
        <v>500</v>
      </c>
      <c r="C13" s="44"/>
      <c r="D13" s="34" t="s">
        <v>516</v>
      </c>
      <c r="E13" s="34" t="s">
        <v>506</v>
      </c>
      <c r="F13" s="45"/>
      <c r="G13" s="15" t="s">
        <v>510</v>
      </c>
      <c r="H13" s="15"/>
    </row>
    <row r="14" spans="1:8" ht="31.5" x14ac:dyDescent="0.25">
      <c r="A14" s="15"/>
      <c r="B14" s="34" t="s">
        <v>500</v>
      </c>
      <c r="C14" s="44"/>
      <c r="D14" s="34" t="s">
        <v>517</v>
      </c>
      <c r="E14" s="34" t="s">
        <v>506</v>
      </c>
      <c r="F14" s="45"/>
      <c r="G14" s="15" t="s">
        <v>510</v>
      </c>
      <c r="H14" s="15"/>
    </row>
  </sheetData>
  <mergeCells count="1">
    <mergeCell ref="A1:H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CADM - Contratos Prorrogação</vt:lpstr>
      <vt:lpstr>CADM Plano de Contratações</vt:lpstr>
      <vt:lpstr>Plan1</vt:lpstr>
      <vt:lpstr>JUSCOM Plano de Contratações</vt:lpstr>
      <vt:lpstr>CMIL Contratos-Prorrogação</vt:lpstr>
      <vt:lpstr>CMIL Plano de Contratações</vt:lpstr>
      <vt:lpstr>CINFRA Contratos-Prorrogações</vt:lpstr>
      <vt:lpstr>CINFRA Plano de Contratações</vt:lpstr>
      <vt:lpstr>COFIN Plano de Contratações</vt:lpstr>
      <vt:lpstr>CTI Plano de Contratações</vt:lpstr>
      <vt:lpstr>CRH Contratos-Prorrogação</vt:lpstr>
      <vt:lpstr>CRH Plano de Contratações</vt:lpstr>
    </vt:vector>
  </TitlesOfParts>
  <Company>Tribunal de Justiça de Mato Grosso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SUELEN SALDANHA DA SILVA</dc:creator>
  <cp:lastModifiedBy>SUELEN SALDANHA DA SILVA</cp:lastModifiedBy>
  <dcterms:created xsi:type="dcterms:W3CDTF">2022-07-12T19:07:44Z</dcterms:created>
  <dcterms:modified xsi:type="dcterms:W3CDTF">2022-07-15T17:55:27Z</dcterms:modified>
</cp:coreProperties>
</file>